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rray\Documents\"/>
    </mc:Choice>
  </mc:AlternateContent>
  <bookViews>
    <workbookView xWindow="0" yWindow="0" windowWidth="19200" windowHeight="7900" tabRatio="500" xr2:uid="{00000000-000D-0000-FFFF-FFFF00000000}"/>
  </bookViews>
  <sheets>
    <sheet name="Sheet1" sheetId="1" r:id="rId1"/>
    <sheet name="all non-OGP" sheetId="3" r:id="rId2"/>
    <sheet name="All OGP" sheetId="2" r:id="rId3"/>
  </sheets>
  <definedNames>
    <definedName name="_xlnm.Print_Area" localSheetId="0">Sheet1!$A$1:$F$110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7" i="1" l="1"/>
  <c r="O117" i="1"/>
  <c r="P117" i="1"/>
  <c r="N118" i="1"/>
  <c r="O118" i="1"/>
  <c r="P118" i="1"/>
  <c r="M4" i="3"/>
  <c r="N4" i="3"/>
  <c r="O4" i="3"/>
  <c r="P4" i="3"/>
  <c r="M5" i="3"/>
  <c r="N5" i="3"/>
  <c r="O5" i="3"/>
  <c r="P5" i="3"/>
  <c r="M8" i="3"/>
  <c r="N8" i="3"/>
  <c r="O8" i="3"/>
  <c r="P8" i="3"/>
  <c r="M9" i="3"/>
  <c r="N9" i="3"/>
  <c r="O9" i="3"/>
  <c r="P9" i="3"/>
  <c r="M10" i="3"/>
  <c r="N10" i="3"/>
  <c r="O10" i="3"/>
  <c r="P10" i="3"/>
  <c r="M11" i="3"/>
  <c r="N11" i="3"/>
  <c r="O11" i="3"/>
  <c r="P11" i="3"/>
  <c r="M12" i="3"/>
  <c r="N12" i="3"/>
  <c r="O12" i="3"/>
  <c r="P12" i="3"/>
  <c r="M13" i="3"/>
  <c r="N13" i="3"/>
  <c r="O13" i="3"/>
  <c r="P13" i="3"/>
  <c r="M14" i="3"/>
  <c r="N14" i="3"/>
  <c r="O14" i="3"/>
  <c r="P14" i="3"/>
  <c r="M15" i="3"/>
  <c r="N15" i="3"/>
  <c r="O15" i="3"/>
  <c r="P15" i="3"/>
  <c r="M16" i="3"/>
  <c r="N16" i="3"/>
  <c r="O16" i="3"/>
  <c r="P16" i="3"/>
  <c r="M17" i="3"/>
  <c r="N17" i="3"/>
  <c r="O17" i="3"/>
  <c r="P17" i="3"/>
  <c r="M18" i="3"/>
  <c r="N18" i="3"/>
  <c r="O18" i="3"/>
  <c r="P18" i="3"/>
  <c r="M19" i="3"/>
  <c r="N19" i="3"/>
  <c r="O19" i="3"/>
  <c r="P19" i="3"/>
  <c r="M20" i="3"/>
  <c r="N20" i="3"/>
  <c r="O20" i="3"/>
  <c r="P20" i="3"/>
  <c r="M21" i="3"/>
  <c r="N21" i="3"/>
  <c r="O21" i="3"/>
  <c r="P21" i="3"/>
  <c r="M22" i="3"/>
  <c r="N22" i="3"/>
  <c r="O22" i="3"/>
  <c r="P22" i="3"/>
  <c r="M23" i="3"/>
  <c r="N23" i="3"/>
  <c r="O23" i="3"/>
  <c r="P23" i="3"/>
  <c r="M24" i="3"/>
  <c r="N24" i="3"/>
  <c r="O24" i="3"/>
  <c r="P24" i="3"/>
  <c r="M25" i="3"/>
  <c r="N25" i="3"/>
  <c r="O25" i="3"/>
  <c r="P25" i="3"/>
  <c r="M26" i="3"/>
  <c r="N26" i="3"/>
  <c r="O26" i="3"/>
  <c r="P26" i="3"/>
  <c r="M27" i="3"/>
  <c r="N27" i="3"/>
  <c r="O27" i="3"/>
  <c r="P27" i="3"/>
  <c r="M28" i="3"/>
  <c r="N28" i="3"/>
  <c r="O28" i="3"/>
  <c r="P28" i="3"/>
  <c r="M29" i="3"/>
  <c r="N29" i="3"/>
  <c r="O29" i="3"/>
  <c r="P29" i="3"/>
  <c r="M30" i="3"/>
  <c r="N30" i="3"/>
  <c r="O30" i="3"/>
  <c r="P30" i="3"/>
  <c r="M31" i="3"/>
  <c r="N31" i="3"/>
  <c r="O31" i="3"/>
  <c r="P31" i="3"/>
  <c r="M32" i="3"/>
  <c r="N32" i="3"/>
  <c r="O32" i="3"/>
  <c r="P32" i="3"/>
  <c r="M33" i="3"/>
  <c r="N33" i="3"/>
  <c r="O33" i="3"/>
  <c r="P33" i="3"/>
  <c r="M34" i="3"/>
  <c r="N34" i="3"/>
  <c r="O34" i="3"/>
  <c r="P34" i="3"/>
  <c r="M35" i="3"/>
  <c r="N35" i="3"/>
  <c r="O35" i="3"/>
  <c r="P35" i="3"/>
  <c r="M37" i="3"/>
  <c r="N37" i="3"/>
  <c r="O37" i="3"/>
  <c r="P37" i="3"/>
  <c r="M38" i="3"/>
  <c r="N38" i="3"/>
  <c r="O38" i="3"/>
  <c r="P38" i="3"/>
  <c r="M39" i="3"/>
  <c r="N39" i="3"/>
  <c r="O39" i="3"/>
  <c r="P39" i="3"/>
  <c r="M40" i="3"/>
  <c r="N40" i="3"/>
  <c r="O40" i="3"/>
  <c r="P40" i="3"/>
  <c r="M41" i="3"/>
  <c r="N41" i="3"/>
  <c r="O41" i="3"/>
  <c r="P41" i="3"/>
  <c r="M42" i="3"/>
  <c r="N42" i="3"/>
  <c r="O42" i="3"/>
  <c r="P42" i="3"/>
  <c r="M43" i="3"/>
  <c r="N43" i="3"/>
  <c r="O43" i="3"/>
  <c r="P43" i="3"/>
  <c r="M44" i="3"/>
  <c r="N44" i="3"/>
  <c r="O44" i="3"/>
  <c r="P44" i="3"/>
  <c r="M45" i="3"/>
  <c r="N45" i="3"/>
  <c r="O45" i="3"/>
  <c r="P45" i="3"/>
  <c r="M46" i="3"/>
  <c r="N46" i="3"/>
  <c r="O46" i="3"/>
  <c r="P46" i="3"/>
  <c r="M47" i="3"/>
  <c r="N47" i="3"/>
  <c r="O47" i="3"/>
  <c r="P47" i="3"/>
  <c r="M48" i="3"/>
  <c r="N48" i="3"/>
  <c r="O48" i="3"/>
  <c r="P48" i="3"/>
  <c r="M49" i="3"/>
  <c r="N49" i="3"/>
  <c r="O49" i="3"/>
  <c r="P49" i="3"/>
  <c r="M50" i="3"/>
  <c r="N50" i="3"/>
  <c r="O50" i="3"/>
  <c r="P50" i="3"/>
  <c r="M51" i="3"/>
  <c r="N51" i="3"/>
  <c r="O51" i="3"/>
  <c r="P51" i="3"/>
  <c r="M52" i="3"/>
  <c r="N52" i="3"/>
  <c r="O52" i="3"/>
  <c r="P52" i="3"/>
  <c r="M53" i="3"/>
  <c r="N53" i="3"/>
  <c r="O53" i="3"/>
  <c r="P53" i="3"/>
  <c r="B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9" i="2"/>
  <c r="E58" i="2"/>
  <c r="E57" i="2"/>
  <c r="D62" i="1"/>
  <c r="D61" i="1"/>
  <c r="D41" i="1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2" i="3"/>
  <c r="C2" i="3"/>
  <c r="D2" i="3"/>
  <c r="E2" i="3"/>
  <c r="C3" i="3"/>
  <c r="D3" i="3"/>
  <c r="E3" i="3"/>
  <c r="B4" i="3"/>
  <c r="C4" i="3"/>
  <c r="D4" i="3"/>
  <c r="E4" i="3"/>
  <c r="B5" i="3"/>
  <c r="C5" i="3"/>
  <c r="D5" i="3"/>
  <c r="E5" i="3"/>
  <c r="B6" i="3"/>
  <c r="C6" i="3"/>
  <c r="B2" i="2"/>
  <c r="C2" i="2"/>
  <c r="D2" i="2"/>
  <c r="E2" i="2"/>
  <c r="B3" i="2"/>
  <c r="C3" i="2"/>
  <c r="D3" i="2"/>
  <c r="D4" i="1"/>
  <c r="E3" i="2"/>
  <c r="B4" i="2"/>
  <c r="C4" i="2"/>
  <c r="D4" i="2"/>
  <c r="D5" i="1"/>
  <c r="E4" i="2"/>
  <c r="B5" i="2"/>
  <c r="C5" i="2"/>
  <c r="D5" i="2"/>
  <c r="D6" i="1"/>
  <c r="E5" i="2"/>
  <c r="B6" i="2"/>
  <c r="C6" i="2"/>
  <c r="D6" i="2"/>
  <c r="D7" i="1"/>
  <c r="E6" i="2"/>
  <c r="B7" i="2"/>
  <c r="C7" i="2"/>
  <c r="D7" i="2"/>
  <c r="D8" i="1"/>
  <c r="E7" i="2"/>
  <c r="B8" i="2"/>
  <c r="C8" i="2"/>
  <c r="D8" i="2"/>
  <c r="D9" i="1"/>
  <c r="E8" i="2"/>
  <c r="B9" i="2"/>
  <c r="C9" i="2"/>
  <c r="D9" i="2"/>
  <c r="D10" i="1"/>
  <c r="E9" i="2"/>
  <c r="B10" i="2"/>
  <c r="C10" i="2"/>
  <c r="D10" i="2"/>
  <c r="D11" i="1"/>
  <c r="E10" i="2"/>
  <c r="B11" i="2"/>
  <c r="C11" i="2"/>
  <c r="D11" i="2"/>
  <c r="D12" i="1"/>
  <c r="E11" i="2"/>
  <c r="B12" i="2"/>
  <c r="C12" i="2"/>
  <c r="D12" i="2"/>
  <c r="D13" i="1"/>
  <c r="E12" i="2"/>
  <c r="B13" i="2"/>
  <c r="C13" i="2"/>
  <c r="D13" i="2"/>
  <c r="D14" i="1"/>
  <c r="E13" i="2"/>
  <c r="B14" i="2"/>
  <c r="C14" i="2"/>
  <c r="D14" i="2"/>
  <c r="D15" i="1"/>
  <c r="E14" i="2"/>
  <c r="B15" i="2"/>
  <c r="C15" i="2"/>
  <c r="D15" i="2"/>
  <c r="D16" i="1"/>
  <c r="E15" i="2"/>
  <c r="B16" i="2"/>
  <c r="C16" i="2"/>
  <c r="D16" i="2"/>
  <c r="D17" i="1"/>
  <c r="E16" i="2"/>
  <c r="B17" i="2"/>
  <c r="C17" i="2"/>
  <c r="D17" i="2"/>
  <c r="D18" i="1"/>
  <c r="E17" i="2"/>
  <c r="B18" i="2"/>
  <c r="C18" i="2"/>
  <c r="D18" i="2"/>
  <c r="D19" i="1"/>
  <c r="E18" i="2"/>
  <c r="B19" i="2"/>
  <c r="C19" i="2"/>
  <c r="D19" i="2"/>
  <c r="D20" i="1"/>
  <c r="E19" i="2"/>
  <c r="B20" i="2"/>
  <c r="C20" i="2"/>
  <c r="D20" i="2"/>
  <c r="D21" i="1"/>
  <c r="E20" i="2"/>
  <c r="B21" i="2"/>
  <c r="C21" i="2"/>
  <c r="D21" i="2"/>
  <c r="D22" i="1"/>
  <c r="E21" i="2"/>
  <c r="B22" i="2"/>
  <c r="C22" i="2"/>
  <c r="D22" i="2"/>
  <c r="D23" i="1"/>
  <c r="E22" i="2"/>
  <c r="B23" i="2"/>
  <c r="C23" i="2"/>
  <c r="D23" i="2"/>
  <c r="D24" i="1"/>
  <c r="E23" i="2"/>
  <c r="B24" i="2"/>
  <c r="C24" i="2"/>
  <c r="D24" i="2"/>
  <c r="D25" i="1"/>
  <c r="E24" i="2"/>
  <c r="B25" i="2"/>
  <c r="C25" i="2"/>
  <c r="D25" i="2"/>
  <c r="D26" i="1"/>
  <c r="E25" i="2"/>
  <c r="B26" i="2"/>
  <c r="C26" i="2"/>
  <c r="D26" i="2"/>
  <c r="D27" i="1"/>
  <c r="E26" i="2"/>
  <c r="B27" i="2"/>
  <c r="C27" i="2"/>
  <c r="D27" i="2"/>
  <c r="D28" i="1"/>
  <c r="E27" i="2"/>
  <c r="B28" i="2"/>
  <c r="C28" i="2"/>
  <c r="D28" i="2"/>
  <c r="D29" i="1"/>
  <c r="E28" i="2"/>
  <c r="B29" i="2"/>
  <c r="C29" i="2"/>
  <c r="D29" i="2"/>
  <c r="D30" i="1"/>
  <c r="E29" i="2"/>
  <c r="B30" i="2"/>
  <c r="C30" i="2"/>
  <c r="D30" i="2"/>
  <c r="D31" i="1"/>
  <c r="E30" i="2"/>
  <c r="B31" i="2"/>
  <c r="C31" i="2"/>
  <c r="D31" i="2"/>
  <c r="D32" i="1"/>
  <c r="E31" i="2"/>
  <c r="B32" i="2"/>
  <c r="C32" i="2"/>
  <c r="D32" i="2"/>
  <c r="D33" i="1"/>
  <c r="E32" i="2"/>
  <c r="B33" i="2"/>
  <c r="C33" i="2"/>
  <c r="D33" i="2"/>
  <c r="D34" i="1"/>
  <c r="E33" i="2"/>
  <c r="B34" i="2"/>
  <c r="C34" i="2"/>
  <c r="D34" i="2"/>
  <c r="D35" i="1"/>
  <c r="E34" i="2"/>
  <c r="B35" i="2"/>
  <c r="C35" i="2"/>
  <c r="D35" i="2"/>
  <c r="D36" i="1"/>
  <c r="E35" i="2"/>
  <c r="B36" i="2"/>
  <c r="C36" i="2"/>
  <c r="D36" i="2"/>
  <c r="D37" i="1"/>
  <c r="E36" i="2"/>
  <c r="B37" i="2"/>
  <c r="C37" i="2"/>
  <c r="D37" i="2"/>
  <c r="D38" i="1"/>
  <c r="E37" i="2"/>
  <c r="B38" i="2"/>
  <c r="C38" i="2"/>
  <c r="D38" i="2"/>
  <c r="D39" i="1"/>
  <c r="E38" i="2"/>
  <c r="B39" i="2"/>
  <c r="C39" i="2"/>
  <c r="D39" i="2"/>
  <c r="D40" i="1"/>
  <c r="E39" i="2"/>
  <c r="B41" i="2"/>
  <c r="C41" i="2"/>
  <c r="D41" i="2"/>
  <c r="D46" i="1"/>
  <c r="E41" i="2"/>
  <c r="B42" i="2"/>
  <c r="C42" i="2"/>
  <c r="D42" i="2"/>
  <c r="D47" i="1"/>
  <c r="E42" i="2"/>
  <c r="B43" i="2"/>
  <c r="C43" i="2"/>
  <c r="D43" i="2"/>
  <c r="D48" i="1"/>
  <c r="E43" i="2"/>
  <c r="B44" i="2"/>
  <c r="C44" i="2"/>
  <c r="D44" i="2"/>
  <c r="D49" i="1"/>
  <c r="E44" i="2"/>
  <c r="B45" i="2"/>
  <c r="C45" i="2"/>
  <c r="D45" i="2"/>
  <c r="D50" i="1"/>
  <c r="E45" i="2"/>
  <c r="B46" i="2"/>
  <c r="C46" i="2"/>
  <c r="D46" i="2"/>
  <c r="D51" i="1"/>
  <c r="E46" i="2"/>
  <c r="B47" i="2"/>
  <c r="C47" i="2"/>
  <c r="D47" i="2"/>
  <c r="D52" i="1"/>
  <c r="E47" i="2"/>
  <c r="B48" i="2"/>
  <c r="C48" i="2"/>
  <c r="D48" i="2"/>
  <c r="D53" i="1"/>
  <c r="E48" i="2"/>
  <c r="B49" i="2"/>
  <c r="C49" i="2"/>
  <c r="D49" i="2"/>
  <c r="D54" i="1"/>
  <c r="E49" i="2"/>
  <c r="B50" i="2"/>
  <c r="C50" i="2"/>
  <c r="D50" i="2"/>
  <c r="D55" i="1"/>
  <c r="E50" i="2"/>
  <c r="B51" i="2"/>
  <c r="C51" i="2"/>
  <c r="D51" i="2"/>
  <c r="D56" i="1"/>
  <c r="E51" i="2"/>
  <c r="B52" i="2"/>
  <c r="C52" i="2"/>
  <c r="D52" i="2"/>
  <c r="D57" i="1"/>
  <c r="E52" i="2"/>
  <c r="B53" i="2"/>
  <c r="C53" i="2"/>
  <c r="D53" i="2"/>
  <c r="D58" i="1"/>
  <c r="E53" i="2"/>
  <c r="B54" i="2"/>
  <c r="C54" i="2"/>
  <c r="D54" i="2"/>
  <c r="D59" i="1"/>
  <c r="E54" i="2"/>
  <c r="B55" i="2"/>
  <c r="C55" i="2"/>
  <c r="D55" i="2"/>
  <c r="D60" i="1"/>
  <c r="E55" i="2"/>
  <c r="O112" i="1"/>
  <c r="O111" i="1"/>
  <c r="D111" i="1"/>
  <c r="L65" i="1"/>
  <c r="M65" i="1"/>
  <c r="N65" i="1"/>
  <c r="D66" i="1"/>
  <c r="O65" i="1"/>
  <c r="L66" i="1"/>
  <c r="M66" i="1"/>
  <c r="N66" i="1"/>
  <c r="D67" i="1"/>
  <c r="O66" i="1"/>
  <c r="L67" i="1"/>
  <c r="M67" i="1"/>
  <c r="N67" i="1"/>
  <c r="D68" i="1"/>
  <c r="O67" i="1"/>
  <c r="L68" i="1"/>
  <c r="M68" i="1"/>
  <c r="N68" i="1"/>
  <c r="D69" i="1"/>
  <c r="O68" i="1"/>
  <c r="L69" i="1"/>
  <c r="M69" i="1"/>
  <c r="N69" i="1"/>
  <c r="D70" i="1"/>
  <c r="O69" i="1"/>
  <c r="L70" i="1"/>
  <c r="M70" i="1"/>
  <c r="N70" i="1"/>
  <c r="D71" i="1"/>
  <c r="O70" i="1"/>
  <c r="L71" i="1"/>
  <c r="M71" i="1"/>
  <c r="N71" i="1"/>
  <c r="D72" i="1"/>
  <c r="O71" i="1"/>
  <c r="L72" i="1"/>
  <c r="M72" i="1"/>
  <c r="N72" i="1"/>
  <c r="D73" i="1"/>
  <c r="O72" i="1"/>
  <c r="L73" i="1"/>
  <c r="M73" i="1"/>
  <c r="N73" i="1"/>
  <c r="D74" i="1"/>
  <c r="O73" i="1"/>
  <c r="L74" i="1"/>
  <c r="M74" i="1"/>
  <c r="N74" i="1"/>
  <c r="D75" i="1"/>
  <c r="O74" i="1"/>
  <c r="L75" i="1"/>
  <c r="M75" i="1"/>
  <c r="N75" i="1"/>
  <c r="D76" i="1"/>
  <c r="O75" i="1"/>
  <c r="L76" i="1"/>
  <c r="M76" i="1"/>
  <c r="N76" i="1"/>
  <c r="D77" i="1"/>
  <c r="O76" i="1"/>
  <c r="L77" i="1"/>
  <c r="M77" i="1"/>
  <c r="N77" i="1"/>
  <c r="D78" i="1"/>
  <c r="O77" i="1"/>
  <c r="L78" i="1"/>
  <c r="M78" i="1"/>
  <c r="N78" i="1"/>
  <c r="D79" i="1"/>
  <c r="O78" i="1"/>
  <c r="L79" i="1"/>
  <c r="M79" i="1"/>
  <c r="N79" i="1"/>
  <c r="D80" i="1"/>
  <c r="O79" i="1"/>
  <c r="L80" i="1"/>
  <c r="M80" i="1"/>
  <c r="N80" i="1"/>
  <c r="D81" i="1"/>
  <c r="O80" i="1"/>
  <c r="L81" i="1"/>
  <c r="M81" i="1"/>
  <c r="N81" i="1"/>
  <c r="D82" i="1"/>
  <c r="O81" i="1"/>
  <c r="L82" i="1"/>
  <c r="M82" i="1"/>
  <c r="N82" i="1"/>
  <c r="D83" i="1"/>
  <c r="O82" i="1"/>
  <c r="L83" i="1"/>
  <c r="M83" i="1"/>
  <c r="N83" i="1"/>
  <c r="D84" i="1"/>
  <c r="O83" i="1"/>
  <c r="L84" i="1"/>
  <c r="M84" i="1"/>
  <c r="N84" i="1"/>
  <c r="D85" i="1"/>
  <c r="O84" i="1"/>
  <c r="L85" i="1"/>
  <c r="M85" i="1"/>
  <c r="N85" i="1"/>
  <c r="D86" i="1"/>
  <c r="O85" i="1"/>
  <c r="L86" i="1"/>
  <c r="M86" i="1"/>
  <c r="N86" i="1"/>
  <c r="D87" i="1"/>
  <c r="O86" i="1"/>
  <c r="L87" i="1"/>
  <c r="M87" i="1"/>
  <c r="N87" i="1"/>
  <c r="D88" i="1"/>
  <c r="O87" i="1"/>
  <c r="L88" i="1"/>
  <c r="M88" i="1"/>
  <c r="N88" i="1"/>
  <c r="D89" i="1"/>
  <c r="O88" i="1"/>
  <c r="L89" i="1"/>
  <c r="M89" i="1"/>
  <c r="N89" i="1"/>
  <c r="D90" i="1"/>
  <c r="O89" i="1"/>
  <c r="L90" i="1"/>
  <c r="M90" i="1"/>
  <c r="N90" i="1"/>
  <c r="D91" i="1"/>
  <c r="O90" i="1"/>
  <c r="L91" i="1"/>
  <c r="M91" i="1"/>
  <c r="N91" i="1"/>
  <c r="D92" i="1"/>
  <c r="O91" i="1"/>
  <c r="L92" i="1"/>
  <c r="M92" i="1"/>
  <c r="N92" i="1"/>
  <c r="D93" i="1"/>
  <c r="O92" i="1"/>
  <c r="L94" i="1"/>
  <c r="M94" i="1"/>
  <c r="N94" i="1"/>
  <c r="D95" i="1"/>
  <c r="O94" i="1"/>
  <c r="L95" i="1"/>
  <c r="M95" i="1"/>
  <c r="N95" i="1"/>
  <c r="D96" i="1"/>
  <c r="O95" i="1"/>
  <c r="L96" i="1"/>
  <c r="M96" i="1"/>
  <c r="N96" i="1"/>
  <c r="D97" i="1"/>
  <c r="O96" i="1"/>
  <c r="L97" i="1"/>
  <c r="M97" i="1"/>
  <c r="N97" i="1"/>
  <c r="D98" i="1"/>
  <c r="O97" i="1"/>
  <c r="L98" i="1"/>
  <c r="M98" i="1"/>
  <c r="N98" i="1"/>
  <c r="D99" i="1"/>
  <c r="O98" i="1"/>
  <c r="L99" i="1"/>
  <c r="M99" i="1"/>
  <c r="N99" i="1"/>
  <c r="D100" i="1"/>
  <c r="O99" i="1"/>
  <c r="L100" i="1"/>
  <c r="M100" i="1"/>
  <c r="N100" i="1"/>
  <c r="D101" i="1"/>
  <c r="O100" i="1"/>
  <c r="L101" i="1"/>
  <c r="M101" i="1"/>
  <c r="N101" i="1"/>
  <c r="D102" i="1"/>
  <c r="O101" i="1"/>
  <c r="L102" i="1"/>
  <c r="M102" i="1"/>
  <c r="N102" i="1"/>
  <c r="D103" i="1"/>
  <c r="O102" i="1"/>
  <c r="L103" i="1"/>
  <c r="M103" i="1"/>
  <c r="N103" i="1"/>
  <c r="D104" i="1"/>
  <c r="O103" i="1"/>
  <c r="L104" i="1"/>
  <c r="M104" i="1"/>
  <c r="N104" i="1"/>
  <c r="D105" i="1"/>
  <c r="O104" i="1"/>
  <c r="L105" i="1"/>
  <c r="M105" i="1"/>
  <c r="N105" i="1"/>
  <c r="D106" i="1"/>
  <c r="O105" i="1"/>
  <c r="L106" i="1"/>
  <c r="M106" i="1"/>
  <c r="N106" i="1"/>
  <c r="D107" i="1"/>
  <c r="O106" i="1"/>
  <c r="L107" i="1"/>
  <c r="M107" i="1"/>
  <c r="N107" i="1"/>
  <c r="D108" i="1"/>
  <c r="O107" i="1"/>
  <c r="L108" i="1"/>
  <c r="M108" i="1"/>
  <c r="N108" i="1"/>
  <c r="D109" i="1"/>
  <c r="O108" i="1"/>
  <c r="L109" i="1"/>
  <c r="M109" i="1"/>
  <c r="N109" i="1"/>
  <c r="D110" i="1"/>
  <c r="O109" i="1"/>
  <c r="D119" i="1"/>
  <c r="D118" i="1"/>
  <c r="D117" i="1"/>
  <c r="D116" i="1"/>
  <c r="D94" i="1"/>
</calcChain>
</file>

<file path=xl/sharedStrings.xml><?xml version="1.0" encoding="utf-8"?>
<sst xmlns="http://schemas.openxmlformats.org/spreadsheetml/2006/main" count="455" uniqueCount="145">
  <si>
    <t>Raw Diff</t>
  </si>
  <si>
    <t xml:space="preserve">OGP </t>
  </si>
  <si>
    <t>OBI 2017</t>
  </si>
  <si>
    <t>OBI 2015</t>
  </si>
  <si>
    <t xml:space="preserve"> Member </t>
  </si>
  <si>
    <t>y</t>
  </si>
  <si>
    <t>NZ</t>
  </si>
  <si>
    <t>Swe</t>
  </si>
  <si>
    <t>Nor</t>
  </si>
  <si>
    <t>Geor</t>
  </si>
  <si>
    <t>Mex</t>
  </si>
  <si>
    <t>Bra</t>
  </si>
  <si>
    <t>USA</t>
  </si>
  <si>
    <t>Rom</t>
  </si>
  <si>
    <t>UK</t>
  </si>
  <si>
    <t>Fra</t>
  </si>
  <si>
    <t>Peru</t>
  </si>
  <si>
    <t>Italy</t>
  </si>
  <si>
    <t>Russia</t>
  </si>
  <si>
    <t>no</t>
  </si>
  <si>
    <t>Slovenia</t>
  </si>
  <si>
    <t>Germ</t>
  </si>
  <si>
    <t>Y</t>
  </si>
  <si>
    <t>Phil</t>
  </si>
  <si>
    <t>Port</t>
  </si>
  <si>
    <t>Bulg</t>
  </si>
  <si>
    <t>Indon</t>
  </si>
  <si>
    <t>Jord</t>
  </si>
  <si>
    <t>Guat</t>
  </si>
  <si>
    <t>Czech</t>
  </si>
  <si>
    <t>Uganda</t>
  </si>
  <si>
    <t>S Korea</t>
  </si>
  <si>
    <t>Slovakia</t>
  </si>
  <si>
    <t>Poland</t>
  </si>
  <si>
    <t>Chile</t>
  </si>
  <si>
    <t>Croatia</t>
  </si>
  <si>
    <t>Thailand</t>
  </si>
  <si>
    <t>Costa Rica</t>
  </si>
  <si>
    <t>Kyrgyz Rep</t>
  </si>
  <si>
    <t>Honduras</t>
  </si>
  <si>
    <t>Ukraine</t>
  </si>
  <si>
    <t>Kazakhstan</t>
  </si>
  <si>
    <t>Senegal</t>
  </si>
  <si>
    <t>Albania</t>
  </si>
  <si>
    <t>Namibia</t>
  </si>
  <si>
    <t>Ghana</t>
  </si>
  <si>
    <t>PNG</t>
  </si>
  <si>
    <t>Colombia</t>
  </si>
  <si>
    <t>Argentina</t>
  </si>
  <si>
    <t>Afghanistan</t>
  </si>
  <si>
    <t>Ecuador</t>
  </si>
  <si>
    <t>India</t>
  </si>
  <si>
    <t>Malaysia</t>
  </si>
  <si>
    <t>Kenya</t>
  </si>
  <si>
    <t>Hungary</t>
  </si>
  <si>
    <t>Mongolia</t>
  </si>
  <si>
    <t>Morocco</t>
  </si>
  <si>
    <t>El Salvador</t>
  </si>
  <si>
    <t>Sri Lanka</t>
  </si>
  <si>
    <t>Pakistan</t>
  </si>
  <si>
    <t>Nicaragua</t>
  </si>
  <si>
    <t>Serbia</t>
  </si>
  <si>
    <t>Fiji</t>
  </si>
  <si>
    <t>Egypt</t>
  </si>
  <si>
    <t>Bangladesh</t>
  </si>
  <si>
    <t>Mozambique</t>
  </si>
  <si>
    <t>Timor Leste</t>
  </si>
  <si>
    <t>Benin</t>
  </si>
  <si>
    <t>Mali</t>
  </si>
  <si>
    <t>Tunisia</t>
  </si>
  <si>
    <t>Sierra Leone</t>
  </si>
  <si>
    <t>Macedonia</t>
  </si>
  <si>
    <t>Liberia</t>
  </si>
  <si>
    <t>Bosnia/Herzegovina</t>
  </si>
  <si>
    <t>Azerbaijan</t>
  </si>
  <si>
    <t>Trinidad and Tobago</t>
  </si>
  <si>
    <t>São Tomé e Príncipe</t>
  </si>
  <si>
    <t>Tajikistan</t>
  </si>
  <si>
    <t>Dem. Rep. of Congo</t>
  </si>
  <si>
    <t>Malawi</t>
  </si>
  <si>
    <t>Angola</t>
  </si>
  <si>
    <t>Burkina Faso</t>
  </si>
  <si>
    <t>Zimbabwe</t>
  </si>
  <si>
    <t>Rwanda</t>
  </si>
  <si>
    <t>Cambodia</t>
  </si>
  <si>
    <t>Nigeria</t>
  </si>
  <si>
    <t>Vietnam</t>
  </si>
  <si>
    <t>Bolivia</t>
  </si>
  <si>
    <t>Tanzania</t>
  </si>
  <si>
    <t>Zambia</t>
  </si>
  <si>
    <t>Botswana</t>
  </si>
  <si>
    <t>Cameroon</t>
  </si>
  <si>
    <t>Myanmar</t>
  </si>
  <si>
    <t>Algeria</t>
  </si>
  <si>
    <t>Lebanon</t>
  </si>
  <si>
    <t>Iraq</t>
  </si>
  <si>
    <t>Chad</t>
  </si>
  <si>
    <t>Sudan</t>
  </si>
  <si>
    <t>Saudi Arabia</t>
  </si>
  <si>
    <t>Equatorial Guinea</t>
  </si>
  <si>
    <t>Yemen</t>
  </si>
  <si>
    <t>Niger</t>
  </si>
  <si>
    <t>Venezuela</t>
  </si>
  <si>
    <t>Qatar</t>
  </si>
  <si>
    <t>OECD</t>
  </si>
  <si>
    <t>Member</t>
  </si>
  <si>
    <t>OGP</t>
  </si>
  <si>
    <t>OGP Members And OECD Members</t>
  </si>
  <si>
    <t>Not OGP Members but OECD Members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</si>
  <si>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</si>
  <si>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</si>
  <si>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</si>
  <si>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</si>
  <si>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</si>
  <si>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</si>
  <si>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</si>
  <si>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</si>
  <si>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</si>
  <si>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</si>
  <si>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</si>
  <si>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</si>
  <si>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</si>
  <si>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Not OGP Members or OECD Members and including Tanzania</t>
  </si>
  <si>
    <t>Not OGP Members or OECD Members and EXCLUDING Tanzania</t>
  </si>
  <si>
    <t>OGP Members but NOT OECD Members</t>
  </si>
  <si>
    <t>Turkey</t>
  </si>
  <si>
    <t>OGP members but not OECD</t>
  </si>
  <si>
    <t>OGP and OECD members</t>
  </si>
  <si>
    <t>OECD but not OGP</t>
  </si>
  <si>
    <t>Neither OGP or OECD</t>
  </si>
  <si>
    <t>Neither OGP or OECD minus Tanzania</t>
  </si>
  <si>
    <t>Spain</t>
  </si>
  <si>
    <t>Nepal</t>
  </si>
  <si>
    <t>China</t>
  </si>
  <si>
    <t>Neither OGP or OECD minus 3 countries withdrawn OGP</t>
  </si>
  <si>
    <t>All OGP members</t>
  </si>
  <si>
    <t>South Africa</t>
  </si>
  <si>
    <t>Dominican Rep</t>
  </si>
  <si>
    <t>All non-OGP</t>
  </si>
  <si>
    <t>OGP members but not OECD, including Tanzania</t>
  </si>
  <si>
    <t>OGP and OECD including Turkey, Hungary</t>
  </si>
  <si>
    <t>All OGP plus 3 ex-members</t>
  </si>
  <si>
    <t>All non-OGP minus 3 ex-OGP members</t>
  </si>
  <si>
    <t>OECD but not OGP minus Turkey Hungary</t>
  </si>
  <si>
    <t>Of the above 47, non-OECD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</si>
</sst>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 applyBorder="1" applyAlignment="1"/>
    <xf numFmtId="1" fontId="0" fillId="0" borderId="0" xfId="0" applyNumberFormat="1" applyFill="1" applyBorder="1" applyAlignment="1"/>
    <xf numFmtId="0" fontId="0" fillId="0" borderId="1" xfId="0" applyFill="1" applyBorder="1" applyAlignment="1"/>
    <xf numFmtId="1" fontId="0" fillId="0" borderId="1" xfId="0" applyNumberFormat="1" applyFill="1" applyBorder="1" applyAlignment="1"/>
    <xf numFmtId="0" fontId="1" fillId="0" borderId="0" xfId="0" applyFont="1"/>
    <xf numFmtId="0" fontId="5" fillId="0" borderId="2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7" fillId="0" borderId="0" xfId="0" applyFon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1"/>
  <sheetViews>
    <sheetView tabSelected="1" topLeftCell="O76" workbookViewId="0">
      <selection activeCell="D116" sqref="D116"/>
    </sheetView>
  </sheetViews>
  <sheetFormatPr defaultColWidth="10.6640625" defaultRowHeight="15.5" x14ac:dyDescent="0.35"/>
  <sheetData>
    <row r="1" spans="1:12" x14ac:dyDescent="0.35">
      <c r="A1" s="5" t="s">
        <v>124</v>
      </c>
    </row>
    <row r="2" spans="1:12" ht="16" thickBot="1" x14ac:dyDescent="0.4">
      <c r="F2" t="s">
        <v>1</v>
      </c>
    </row>
    <row r="3" spans="1:12" x14ac:dyDescent="0.35">
      <c r="A3" t="s">
        <v>2</v>
      </c>
      <c r="C3" t="s">
        <v>3</v>
      </c>
      <c r="D3" t="s">
        <v>0</v>
      </c>
      <c r="F3" t="s">
        <v>4</v>
      </c>
      <c r="I3" s="6"/>
      <c r="J3" s="6"/>
    </row>
    <row r="4" spans="1:12" ht="16" thickBot="1" x14ac:dyDescent="0.4">
      <c r="A4">
        <v>89</v>
      </c>
      <c r="B4" s="1" t="s">
        <v>136</v>
      </c>
      <c r="C4" s="1">
        <v>86</v>
      </c>
      <c r="D4">
        <f>+A4-C4</f>
        <v>3</v>
      </c>
      <c r="F4" s="1" t="s">
        <v>5</v>
      </c>
      <c r="I4" s="1"/>
      <c r="J4" s="1"/>
    </row>
    <row r="5" spans="1:12" x14ac:dyDescent="0.35">
      <c r="A5">
        <v>82</v>
      </c>
      <c r="B5" s="1" t="s">
        <v>9</v>
      </c>
      <c r="C5" s="2">
        <v>66</v>
      </c>
      <c r="D5">
        <f t="shared" ref="D5:D8" si="0">+A5-C5</f>
        <v>16</v>
      </c>
      <c r="F5" s="1" t="s">
        <v>5</v>
      </c>
      <c r="H5" s="7" t="s">
        <v>126</v>
      </c>
      <c r="I5" s="7"/>
      <c r="J5" s="1"/>
      <c r="K5" t="s">
        <v>139</v>
      </c>
    </row>
    <row r="6" spans="1:12" ht="16" thickBot="1" x14ac:dyDescent="0.4">
      <c r="A6">
        <v>77</v>
      </c>
      <c r="B6" s="1" t="s">
        <v>11</v>
      </c>
      <c r="C6" s="2">
        <v>77</v>
      </c>
      <c r="D6">
        <f t="shared" si="0"/>
        <v>0</v>
      </c>
      <c r="F6" s="1" t="s">
        <v>5</v>
      </c>
      <c r="H6" s="1"/>
      <c r="I6" s="1"/>
      <c r="J6" s="1"/>
    </row>
    <row r="7" spans="1:12" x14ac:dyDescent="0.35">
      <c r="A7">
        <v>75</v>
      </c>
      <c r="B7" s="1" t="s">
        <v>13</v>
      </c>
      <c r="C7" s="2">
        <v>75</v>
      </c>
      <c r="D7">
        <f t="shared" si="0"/>
        <v>0</v>
      </c>
      <c r="F7" s="1" t="s">
        <v>5</v>
      </c>
      <c r="H7" s="1" t="s">
        <v>109</v>
      </c>
      <c r="I7" s="1">
        <v>-0.72972972972972971</v>
      </c>
      <c r="J7" s="1"/>
      <c r="K7" s="7"/>
      <c r="L7" s="7"/>
    </row>
    <row r="8" spans="1:12" x14ac:dyDescent="0.35">
      <c r="A8">
        <v>73</v>
      </c>
      <c r="B8" s="1" t="s">
        <v>16</v>
      </c>
      <c r="C8" s="2">
        <v>75</v>
      </c>
      <c r="D8">
        <f t="shared" si="0"/>
        <v>-2</v>
      </c>
      <c r="F8" s="1" t="s">
        <v>5</v>
      </c>
      <c r="H8" s="1" t="s">
        <v>110</v>
      </c>
      <c r="I8" s="1">
        <v>1.7192815074544507</v>
      </c>
      <c r="J8" s="1"/>
      <c r="K8" s="1"/>
      <c r="L8" s="1"/>
    </row>
    <row r="9" spans="1:12" x14ac:dyDescent="0.35">
      <c r="A9">
        <v>67</v>
      </c>
      <c r="B9" t="s">
        <v>23</v>
      </c>
      <c r="C9" s="2">
        <v>64</v>
      </c>
      <c r="D9">
        <f t="shared" ref="D9:D41" si="1">+A9-C9</f>
        <v>3</v>
      </c>
      <c r="F9" s="1" t="s">
        <v>5</v>
      </c>
      <c r="H9" s="1" t="s">
        <v>111</v>
      </c>
      <c r="I9" s="1">
        <v>0</v>
      </c>
      <c r="K9" s="1" t="s">
        <v>109</v>
      </c>
      <c r="L9" s="1">
        <v>-1.6578947368421053</v>
      </c>
    </row>
    <row r="10" spans="1:12" x14ac:dyDescent="0.35">
      <c r="A10">
        <v>66</v>
      </c>
      <c r="B10" t="s">
        <v>137</v>
      </c>
      <c r="C10" s="2">
        <v>51</v>
      </c>
      <c r="D10">
        <f t="shared" si="1"/>
        <v>15</v>
      </c>
      <c r="F10" s="1" t="s">
        <v>5</v>
      </c>
      <c r="H10" s="1" t="s">
        <v>112</v>
      </c>
      <c r="I10" s="1">
        <v>-2</v>
      </c>
      <c r="K10" s="1" t="s">
        <v>110</v>
      </c>
      <c r="L10" s="1">
        <v>1.9135945173784676</v>
      </c>
    </row>
    <row r="11" spans="1:12" x14ac:dyDescent="0.35">
      <c r="A11">
        <v>66</v>
      </c>
      <c r="B11" t="s">
        <v>25</v>
      </c>
      <c r="C11" s="2">
        <v>65</v>
      </c>
      <c r="D11">
        <f t="shared" si="1"/>
        <v>1</v>
      </c>
      <c r="F11" s="1" t="s">
        <v>5</v>
      </c>
      <c r="H11" s="1" t="s">
        <v>113</v>
      </c>
      <c r="I11" s="1">
        <v>10.457981132578572</v>
      </c>
      <c r="K11" s="1" t="s">
        <v>111</v>
      </c>
      <c r="L11" s="1">
        <v>0</v>
      </c>
    </row>
    <row r="12" spans="1:12" x14ac:dyDescent="0.35">
      <c r="A12">
        <v>64</v>
      </c>
      <c r="B12" t="s">
        <v>26</v>
      </c>
      <c r="C12" s="2">
        <v>59</v>
      </c>
      <c r="D12">
        <f t="shared" si="1"/>
        <v>5</v>
      </c>
      <c r="F12" t="s">
        <v>5</v>
      </c>
      <c r="H12" s="1" t="s">
        <v>114</v>
      </c>
      <c r="I12" s="1">
        <v>109.36936936936938</v>
      </c>
      <c r="K12" s="1" t="s">
        <v>112</v>
      </c>
      <c r="L12" s="1">
        <v>-2</v>
      </c>
    </row>
    <row r="13" spans="1:12" x14ac:dyDescent="0.35">
      <c r="A13">
        <v>63</v>
      </c>
      <c r="B13" t="s">
        <v>27</v>
      </c>
      <c r="C13" s="2">
        <v>55</v>
      </c>
      <c r="D13">
        <f t="shared" si="1"/>
        <v>8</v>
      </c>
      <c r="F13" t="s">
        <v>5</v>
      </c>
      <c r="H13" s="1" t="s">
        <v>115</v>
      </c>
      <c r="I13" s="1">
        <v>3.9613453786324948</v>
      </c>
      <c r="K13" s="1" t="s">
        <v>113</v>
      </c>
      <c r="L13" s="1">
        <v>11.796188838932485</v>
      </c>
    </row>
    <row r="14" spans="1:12" x14ac:dyDescent="0.35">
      <c r="A14">
        <v>61</v>
      </c>
      <c r="B14" t="s">
        <v>28</v>
      </c>
      <c r="C14" s="2">
        <v>46</v>
      </c>
      <c r="D14">
        <f t="shared" si="1"/>
        <v>15</v>
      </c>
      <c r="F14" t="s">
        <v>5</v>
      </c>
      <c r="H14" s="1" t="s">
        <v>116</v>
      </c>
      <c r="I14" s="1">
        <v>-1.3351616023047146</v>
      </c>
      <c r="K14" s="1" t="s">
        <v>114</v>
      </c>
      <c r="L14" s="1">
        <v>139.15007112375534</v>
      </c>
    </row>
    <row r="15" spans="1:12" x14ac:dyDescent="0.35">
      <c r="A15">
        <v>57</v>
      </c>
      <c r="B15" t="s">
        <v>35</v>
      </c>
      <c r="C15">
        <v>53</v>
      </c>
      <c r="D15">
        <f t="shared" si="1"/>
        <v>4</v>
      </c>
      <c r="F15" t="s">
        <v>5</v>
      </c>
      <c r="H15" s="1" t="s">
        <v>117</v>
      </c>
      <c r="I15" s="1">
        <v>55</v>
      </c>
      <c r="K15" s="1" t="s">
        <v>115</v>
      </c>
      <c r="L15" s="1">
        <v>3.0658392574579318</v>
      </c>
    </row>
    <row r="16" spans="1:12" x14ac:dyDescent="0.35">
      <c r="A16">
        <v>56</v>
      </c>
      <c r="B16" t="s">
        <v>37</v>
      </c>
      <c r="C16">
        <v>54</v>
      </c>
      <c r="D16">
        <f t="shared" si="1"/>
        <v>2</v>
      </c>
      <c r="F16" t="s">
        <v>5</v>
      </c>
      <c r="H16" s="1" t="s">
        <v>118</v>
      </c>
      <c r="I16" s="1">
        <v>-39</v>
      </c>
      <c r="K16" s="1" t="s">
        <v>116</v>
      </c>
      <c r="L16" s="1">
        <v>-1.4167376120356845</v>
      </c>
    </row>
    <row r="17" spans="1:12" x14ac:dyDescent="0.35">
      <c r="A17">
        <v>55</v>
      </c>
      <c r="B17" t="s">
        <v>38</v>
      </c>
      <c r="C17">
        <v>54</v>
      </c>
      <c r="D17">
        <f t="shared" si="1"/>
        <v>1</v>
      </c>
      <c r="F17" t="s">
        <v>5</v>
      </c>
      <c r="H17" s="1" t="s">
        <v>119</v>
      </c>
      <c r="I17" s="1">
        <v>16</v>
      </c>
      <c r="K17" s="1" t="s">
        <v>117</v>
      </c>
      <c r="L17" s="1">
        <v>55</v>
      </c>
    </row>
    <row r="18" spans="1:12" x14ac:dyDescent="0.35">
      <c r="A18">
        <v>54</v>
      </c>
      <c r="B18" t="s">
        <v>39</v>
      </c>
      <c r="C18">
        <v>43</v>
      </c>
      <c r="D18">
        <f t="shared" si="1"/>
        <v>11</v>
      </c>
      <c r="F18" t="s">
        <v>5</v>
      </c>
      <c r="H18" s="1" t="s">
        <v>120</v>
      </c>
      <c r="I18" s="1">
        <v>-27</v>
      </c>
      <c r="K18" s="1" t="s">
        <v>118</v>
      </c>
      <c r="L18" s="1">
        <v>-39</v>
      </c>
    </row>
    <row r="19" spans="1:12" ht="16" thickBot="1" x14ac:dyDescent="0.4">
      <c r="A19">
        <v>54</v>
      </c>
      <c r="B19" t="s">
        <v>40</v>
      </c>
      <c r="C19">
        <v>46</v>
      </c>
      <c r="D19">
        <f t="shared" si="1"/>
        <v>8</v>
      </c>
      <c r="F19" t="s">
        <v>5</v>
      </c>
      <c r="H19" s="3" t="s">
        <v>121</v>
      </c>
      <c r="I19" s="3">
        <v>37</v>
      </c>
      <c r="K19" s="1" t="s">
        <v>119</v>
      </c>
      <c r="L19" s="1">
        <v>16</v>
      </c>
    </row>
    <row r="20" spans="1:12" x14ac:dyDescent="0.35">
      <c r="A20">
        <v>50</v>
      </c>
      <c r="B20" t="s">
        <v>43</v>
      </c>
      <c r="C20">
        <v>38</v>
      </c>
      <c r="D20">
        <f t="shared" si="1"/>
        <v>12</v>
      </c>
      <c r="F20" t="s">
        <v>5</v>
      </c>
      <c r="K20" s="1" t="s">
        <v>120</v>
      </c>
      <c r="L20" s="1">
        <v>-63</v>
      </c>
    </row>
    <row r="21" spans="1:12" ht="16" thickBot="1" x14ac:dyDescent="0.4">
      <c r="A21">
        <v>50</v>
      </c>
      <c r="B21" t="s">
        <v>45</v>
      </c>
      <c r="C21">
        <v>51</v>
      </c>
      <c r="D21">
        <f t="shared" si="1"/>
        <v>-1</v>
      </c>
      <c r="F21" t="s">
        <v>5</v>
      </c>
      <c r="K21" s="3" t="s">
        <v>121</v>
      </c>
      <c r="L21" s="3">
        <v>38</v>
      </c>
    </row>
    <row r="22" spans="1:12" x14ac:dyDescent="0.35">
      <c r="A22">
        <v>50</v>
      </c>
      <c r="B22" t="s">
        <v>46</v>
      </c>
      <c r="C22">
        <v>55</v>
      </c>
      <c r="D22">
        <f t="shared" si="1"/>
        <v>-5</v>
      </c>
      <c r="F22" t="s">
        <v>5</v>
      </c>
    </row>
    <row r="23" spans="1:12" x14ac:dyDescent="0.35">
      <c r="A23">
        <v>50</v>
      </c>
      <c r="B23" t="s">
        <v>47</v>
      </c>
      <c r="C23">
        <v>57</v>
      </c>
      <c r="D23">
        <f t="shared" si="1"/>
        <v>-7</v>
      </c>
      <c r="F23" t="s">
        <v>5</v>
      </c>
    </row>
    <row r="24" spans="1:12" x14ac:dyDescent="0.35">
      <c r="A24">
        <v>50</v>
      </c>
      <c r="B24" t="s">
        <v>48</v>
      </c>
      <c r="C24">
        <v>59</v>
      </c>
      <c r="D24">
        <f t="shared" si="1"/>
        <v>-9</v>
      </c>
      <c r="F24" t="s">
        <v>5</v>
      </c>
    </row>
    <row r="25" spans="1:12" x14ac:dyDescent="0.35">
      <c r="A25">
        <v>49</v>
      </c>
      <c r="B25" t="s">
        <v>49</v>
      </c>
      <c r="C25">
        <v>42</v>
      </c>
      <c r="D25">
        <f t="shared" si="1"/>
        <v>7</v>
      </c>
      <c r="F25" t="s">
        <v>5</v>
      </c>
    </row>
    <row r="26" spans="1:12" x14ac:dyDescent="0.35">
      <c r="A26">
        <v>46</v>
      </c>
      <c r="B26" t="s">
        <v>53</v>
      </c>
      <c r="C26">
        <v>48</v>
      </c>
      <c r="D26">
        <f t="shared" si="1"/>
        <v>-2</v>
      </c>
      <c r="F26" t="s">
        <v>5</v>
      </c>
    </row>
    <row r="27" spans="1:12" x14ac:dyDescent="0.35">
      <c r="A27">
        <v>46</v>
      </c>
      <c r="B27" t="s">
        <v>55</v>
      </c>
      <c r="C27">
        <v>51</v>
      </c>
      <c r="D27">
        <f t="shared" si="1"/>
        <v>-5</v>
      </c>
      <c r="F27" t="s">
        <v>5</v>
      </c>
    </row>
    <row r="28" spans="1:12" x14ac:dyDescent="0.35">
      <c r="A28">
        <v>45</v>
      </c>
      <c r="B28" t="s">
        <v>57</v>
      </c>
      <c r="C28">
        <v>53</v>
      </c>
      <c r="D28">
        <f t="shared" si="1"/>
        <v>-8</v>
      </c>
      <c r="F28" t="s">
        <v>5</v>
      </c>
    </row>
    <row r="29" spans="1:12" x14ac:dyDescent="0.35">
      <c r="A29">
        <v>44</v>
      </c>
      <c r="B29" t="s">
        <v>58</v>
      </c>
      <c r="C29">
        <v>39</v>
      </c>
      <c r="D29">
        <f t="shared" si="1"/>
        <v>5</v>
      </c>
      <c r="F29" t="s">
        <v>5</v>
      </c>
    </row>
    <row r="30" spans="1:12" x14ac:dyDescent="0.35">
      <c r="A30">
        <v>44</v>
      </c>
      <c r="B30" t="s">
        <v>59</v>
      </c>
      <c r="C30">
        <v>43</v>
      </c>
      <c r="D30">
        <f t="shared" si="1"/>
        <v>1</v>
      </c>
      <c r="F30" t="s">
        <v>5</v>
      </c>
    </row>
    <row r="31" spans="1:12" x14ac:dyDescent="0.35">
      <c r="A31">
        <v>43</v>
      </c>
      <c r="B31" t="s">
        <v>61</v>
      </c>
      <c r="C31">
        <v>47</v>
      </c>
      <c r="D31">
        <f t="shared" si="1"/>
        <v>-4</v>
      </c>
      <c r="F31" t="s">
        <v>5</v>
      </c>
    </row>
    <row r="32" spans="1:12" x14ac:dyDescent="0.35">
      <c r="A32">
        <v>39</v>
      </c>
      <c r="B32" t="s">
        <v>69</v>
      </c>
      <c r="C32">
        <v>42</v>
      </c>
      <c r="D32">
        <f t="shared" si="1"/>
        <v>-3</v>
      </c>
      <c r="F32" t="s">
        <v>5</v>
      </c>
    </row>
    <row r="33" spans="1:13" x14ac:dyDescent="0.35">
      <c r="A33">
        <v>38</v>
      </c>
      <c r="B33" t="s">
        <v>70</v>
      </c>
      <c r="C33">
        <v>52</v>
      </c>
      <c r="D33">
        <f t="shared" si="1"/>
        <v>-14</v>
      </c>
      <c r="F33" t="s">
        <v>5</v>
      </c>
    </row>
    <row r="34" spans="1:13" x14ac:dyDescent="0.35">
      <c r="A34">
        <v>37</v>
      </c>
      <c r="B34" t="s">
        <v>71</v>
      </c>
      <c r="C34">
        <v>35</v>
      </c>
      <c r="D34">
        <f t="shared" si="1"/>
        <v>2</v>
      </c>
      <c r="F34" t="s">
        <v>5</v>
      </c>
    </row>
    <row r="35" spans="1:13" x14ac:dyDescent="0.35">
      <c r="A35">
        <v>36</v>
      </c>
      <c r="B35" t="s">
        <v>72</v>
      </c>
      <c r="C35">
        <v>38</v>
      </c>
      <c r="D35">
        <f t="shared" si="1"/>
        <v>-2</v>
      </c>
      <c r="F35" t="s">
        <v>5</v>
      </c>
    </row>
    <row r="36" spans="1:13" x14ac:dyDescent="0.35">
      <c r="A36">
        <v>35</v>
      </c>
      <c r="B36" t="s">
        <v>73</v>
      </c>
      <c r="C36">
        <v>43</v>
      </c>
      <c r="D36">
        <f t="shared" si="1"/>
        <v>-8</v>
      </c>
      <c r="F36" t="s">
        <v>5</v>
      </c>
    </row>
    <row r="37" spans="1:13" x14ac:dyDescent="0.35">
      <c r="A37">
        <v>34</v>
      </c>
      <c r="B37" t="s">
        <v>74</v>
      </c>
      <c r="C37">
        <v>51</v>
      </c>
      <c r="D37">
        <f t="shared" si="1"/>
        <v>-17</v>
      </c>
      <c r="F37" t="s">
        <v>5</v>
      </c>
    </row>
    <row r="38" spans="1:13" x14ac:dyDescent="0.35">
      <c r="A38">
        <v>33</v>
      </c>
      <c r="B38" t="s">
        <v>75</v>
      </c>
      <c r="C38">
        <v>34</v>
      </c>
      <c r="D38">
        <f t="shared" si="1"/>
        <v>-1</v>
      </c>
      <c r="F38" t="s">
        <v>5</v>
      </c>
    </row>
    <row r="39" spans="1:13" x14ac:dyDescent="0.35">
      <c r="A39">
        <v>26</v>
      </c>
      <c r="B39" t="s">
        <v>79</v>
      </c>
      <c r="C39">
        <v>65</v>
      </c>
      <c r="D39">
        <f t="shared" si="1"/>
        <v>-39</v>
      </c>
      <c r="F39" t="s">
        <v>5</v>
      </c>
    </row>
    <row r="40" spans="1:13" x14ac:dyDescent="0.35">
      <c r="A40">
        <v>24</v>
      </c>
      <c r="B40" t="s">
        <v>81</v>
      </c>
      <c r="C40">
        <v>43</v>
      </c>
      <c r="D40">
        <f t="shared" si="1"/>
        <v>-19</v>
      </c>
      <c r="F40" t="s">
        <v>5</v>
      </c>
    </row>
    <row r="41" spans="1:13" x14ac:dyDescent="0.35">
      <c r="A41">
        <v>10</v>
      </c>
      <c r="B41" t="s">
        <v>88</v>
      </c>
      <c r="C41">
        <v>46</v>
      </c>
      <c r="D41">
        <f t="shared" si="1"/>
        <v>-36</v>
      </c>
    </row>
    <row r="43" spans="1:13" x14ac:dyDescent="0.35">
      <c r="A43" s="5" t="s">
        <v>107</v>
      </c>
    </row>
    <row r="44" spans="1:13" x14ac:dyDescent="0.35">
      <c r="F44" t="s">
        <v>1</v>
      </c>
      <c r="G44" t="s">
        <v>104</v>
      </c>
    </row>
    <row r="45" spans="1:13" ht="16" thickBot="1" x14ac:dyDescent="0.4">
      <c r="A45" t="s">
        <v>2</v>
      </c>
      <c r="C45" t="s">
        <v>3</v>
      </c>
      <c r="F45" t="s">
        <v>4</v>
      </c>
      <c r="G45" t="s">
        <v>105</v>
      </c>
    </row>
    <row r="46" spans="1:13" x14ac:dyDescent="0.35">
      <c r="A46">
        <v>89</v>
      </c>
      <c r="B46" s="1" t="s">
        <v>6</v>
      </c>
      <c r="C46" s="1">
        <v>88</v>
      </c>
      <c r="D46">
        <f t="shared" ref="D46:D62" si="2">+A46-C46</f>
        <v>1</v>
      </c>
      <c r="F46" s="1" t="s">
        <v>5</v>
      </c>
      <c r="G46" t="s">
        <v>5</v>
      </c>
      <c r="I46" s="7" t="s">
        <v>127</v>
      </c>
      <c r="J46" s="7"/>
      <c r="L46" t="s">
        <v>140</v>
      </c>
    </row>
    <row r="47" spans="1:13" ht="16" thickBot="1" x14ac:dyDescent="0.4">
      <c r="A47">
        <v>87</v>
      </c>
      <c r="B47" s="1" t="s">
        <v>7</v>
      </c>
      <c r="C47" s="2">
        <v>87</v>
      </c>
      <c r="D47">
        <f t="shared" si="2"/>
        <v>0</v>
      </c>
      <c r="F47" s="1" t="s">
        <v>5</v>
      </c>
      <c r="G47" t="s">
        <v>5</v>
      </c>
      <c r="I47" s="1"/>
      <c r="J47" s="1"/>
    </row>
    <row r="48" spans="1:13" x14ac:dyDescent="0.35">
      <c r="A48">
        <v>85</v>
      </c>
      <c r="B48" s="1" t="s">
        <v>8</v>
      </c>
      <c r="C48" s="2">
        <v>84</v>
      </c>
      <c r="D48">
        <f t="shared" si="2"/>
        <v>1</v>
      </c>
      <c r="F48" s="1" t="s">
        <v>5</v>
      </c>
      <c r="G48" t="s">
        <v>5</v>
      </c>
      <c r="I48" s="1" t="s">
        <v>109</v>
      </c>
      <c r="J48" s="1">
        <v>-0.53333333333333333</v>
      </c>
      <c r="L48" s="7"/>
      <c r="M48" s="7"/>
    </row>
    <row r="49" spans="1:13" x14ac:dyDescent="0.35">
      <c r="A49">
        <v>79</v>
      </c>
      <c r="B49" s="1" t="s">
        <v>10</v>
      </c>
      <c r="C49" s="2">
        <v>66</v>
      </c>
      <c r="D49">
        <f t="shared" si="2"/>
        <v>13</v>
      </c>
      <c r="F49" s="1" t="s">
        <v>5</v>
      </c>
      <c r="G49" t="s">
        <v>5</v>
      </c>
      <c r="I49" s="1" t="s">
        <v>110</v>
      </c>
      <c r="J49" s="1">
        <v>1.2065956306372967</v>
      </c>
      <c r="L49" s="1"/>
      <c r="M49" s="1"/>
    </row>
    <row r="50" spans="1:13" x14ac:dyDescent="0.35">
      <c r="A50">
        <v>77</v>
      </c>
      <c r="B50" s="1" t="s">
        <v>12</v>
      </c>
      <c r="C50" s="2">
        <v>81</v>
      </c>
      <c r="D50">
        <f t="shared" si="2"/>
        <v>-4</v>
      </c>
      <c r="F50" s="1" t="s">
        <v>5</v>
      </c>
      <c r="G50" t="s">
        <v>5</v>
      </c>
      <c r="I50" s="1" t="s">
        <v>111</v>
      </c>
      <c r="J50" s="1">
        <v>-1</v>
      </c>
      <c r="L50" s="1" t="s">
        <v>109</v>
      </c>
      <c r="M50" s="1">
        <v>0.17647058823529413</v>
      </c>
    </row>
    <row r="51" spans="1:13" x14ac:dyDescent="0.35">
      <c r="A51">
        <v>74</v>
      </c>
      <c r="B51" s="1" t="s">
        <v>14</v>
      </c>
      <c r="C51" s="2">
        <v>75</v>
      </c>
      <c r="D51">
        <f t="shared" si="2"/>
        <v>-1</v>
      </c>
      <c r="F51" s="1" t="s">
        <v>5</v>
      </c>
      <c r="G51" t="s">
        <v>5</v>
      </c>
      <c r="I51" s="1" t="s">
        <v>112</v>
      </c>
      <c r="J51" s="1">
        <v>1</v>
      </c>
      <c r="L51" s="1" t="s">
        <v>110</v>
      </c>
      <c r="M51" s="1">
        <v>1.3752948724397869</v>
      </c>
    </row>
    <row r="52" spans="1:13" x14ac:dyDescent="0.35">
      <c r="A52">
        <v>74</v>
      </c>
      <c r="B52" s="1" t="s">
        <v>15</v>
      </c>
      <c r="C52" s="2">
        <v>76</v>
      </c>
      <c r="D52">
        <f t="shared" si="2"/>
        <v>-2</v>
      </c>
      <c r="F52" s="1" t="s">
        <v>5</v>
      </c>
      <c r="G52" t="s">
        <v>5</v>
      </c>
      <c r="I52" s="1" t="s">
        <v>113</v>
      </c>
      <c r="J52" s="1">
        <v>4.6731247830648863</v>
      </c>
      <c r="L52" s="1" t="s">
        <v>111</v>
      </c>
      <c r="M52" s="1">
        <v>-1</v>
      </c>
    </row>
    <row r="53" spans="1:13" x14ac:dyDescent="0.35">
      <c r="A53">
        <v>73</v>
      </c>
      <c r="B53" s="1" t="s">
        <v>17</v>
      </c>
      <c r="C53" s="2">
        <v>73</v>
      </c>
      <c r="D53">
        <f t="shared" si="2"/>
        <v>0</v>
      </c>
      <c r="F53" s="1" t="s">
        <v>5</v>
      </c>
      <c r="G53" t="s">
        <v>5</v>
      </c>
      <c r="I53" s="1" t="s">
        <v>114</v>
      </c>
      <c r="J53" s="1">
        <v>21.838095238095239</v>
      </c>
      <c r="L53" s="1" t="s">
        <v>112</v>
      </c>
      <c r="M53" s="1">
        <v>1</v>
      </c>
    </row>
    <row r="54" spans="1:13" x14ac:dyDescent="0.35">
      <c r="A54">
        <v>69</v>
      </c>
      <c r="B54" t="s">
        <v>21</v>
      </c>
      <c r="C54" s="2">
        <v>71</v>
      </c>
      <c r="D54">
        <f t="shared" si="2"/>
        <v>-2</v>
      </c>
      <c r="F54" s="1" t="s">
        <v>22</v>
      </c>
      <c r="G54" t="s">
        <v>5</v>
      </c>
      <c r="I54" s="1" t="s">
        <v>115</v>
      </c>
      <c r="J54" s="1">
        <v>4.8584148999100121</v>
      </c>
      <c r="L54" s="1" t="s">
        <v>113</v>
      </c>
      <c r="M54" s="1">
        <v>5.6704860254396081</v>
      </c>
    </row>
    <row r="55" spans="1:13" x14ac:dyDescent="0.35">
      <c r="A55">
        <v>66</v>
      </c>
      <c r="B55" t="s">
        <v>24</v>
      </c>
      <c r="C55" s="2">
        <v>64</v>
      </c>
      <c r="D55">
        <f t="shared" si="2"/>
        <v>2</v>
      </c>
      <c r="F55" s="1" t="s">
        <v>5</v>
      </c>
      <c r="G55" t="s">
        <v>5</v>
      </c>
      <c r="I55" s="1" t="s">
        <v>116</v>
      </c>
      <c r="J55" s="1">
        <v>1.5533824278503026</v>
      </c>
      <c r="L55" s="1" t="s">
        <v>114</v>
      </c>
      <c r="M55" s="1">
        <v>32.154411764705884</v>
      </c>
    </row>
    <row r="56" spans="1:13" x14ac:dyDescent="0.35">
      <c r="A56">
        <v>61</v>
      </c>
      <c r="B56" t="s">
        <v>29</v>
      </c>
      <c r="C56" s="2">
        <v>69</v>
      </c>
      <c r="D56">
        <f t="shared" si="2"/>
        <v>-8</v>
      </c>
      <c r="F56" t="s">
        <v>5</v>
      </c>
      <c r="G56" t="s">
        <v>5</v>
      </c>
      <c r="I56" s="1" t="s">
        <v>117</v>
      </c>
      <c r="J56" s="1">
        <v>21</v>
      </c>
      <c r="L56" s="1" t="s">
        <v>115</v>
      </c>
      <c r="M56" s="1">
        <v>2.4670831580812105</v>
      </c>
    </row>
    <row r="57" spans="1:13" x14ac:dyDescent="0.35">
      <c r="A57">
        <v>60</v>
      </c>
      <c r="B57" t="s">
        <v>31</v>
      </c>
      <c r="C57">
        <v>65</v>
      </c>
      <c r="D57">
        <f t="shared" si="2"/>
        <v>-5</v>
      </c>
      <c r="F57" t="s">
        <v>5</v>
      </c>
      <c r="G57" t="s">
        <v>5</v>
      </c>
      <c r="I57" s="1" t="s">
        <v>118</v>
      </c>
      <c r="J57" s="1">
        <v>-8</v>
      </c>
      <c r="L57" s="1" t="s">
        <v>116</v>
      </c>
      <c r="M57" s="1">
        <v>1.5059864783752854</v>
      </c>
    </row>
    <row r="58" spans="1:13" x14ac:dyDescent="0.35">
      <c r="A58">
        <v>59</v>
      </c>
      <c r="B58" t="s">
        <v>32</v>
      </c>
      <c r="C58">
        <v>57</v>
      </c>
      <c r="D58">
        <f t="shared" si="2"/>
        <v>2</v>
      </c>
      <c r="F58" t="s">
        <v>5</v>
      </c>
      <c r="G58" t="s">
        <v>5</v>
      </c>
      <c r="I58" s="1" t="s">
        <v>119</v>
      </c>
      <c r="J58" s="1">
        <v>13</v>
      </c>
      <c r="L58" s="1" t="s">
        <v>117</v>
      </c>
      <c r="M58" s="1">
        <v>22</v>
      </c>
    </row>
    <row r="59" spans="1:13" x14ac:dyDescent="0.35">
      <c r="A59">
        <v>57</v>
      </c>
      <c r="B59" t="s">
        <v>34</v>
      </c>
      <c r="C59">
        <v>58</v>
      </c>
      <c r="D59">
        <f t="shared" si="2"/>
        <v>-1</v>
      </c>
      <c r="F59" t="s">
        <v>5</v>
      </c>
      <c r="G59" t="s">
        <v>5</v>
      </c>
      <c r="I59" s="1" t="s">
        <v>120</v>
      </c>
      <c r="J59" s="1">
        <v>-8</v>
      </c>
      <c r="L59" s="1" t="s">
        <v>118</v>
      </c>
      <c r="M59" s="1">
        <v>-8</v>
      </c>
    </row>
    <row r="60" spans="1:13" ht="16" thickBot="1" x14ac:dyDescent="0.4">
      <c r="A60">
        <v>54</v>
      </c>
      <c r="B60" t="s">
        <v>131</v>
      </c>
      <c r="C60">
        <v>58</v>
      </c>
      <c r="D60">
        <f t="shared" si="2"/>
        <v>-4</v>
      </c>
      <c r="F60" t="s">
        <v>5</v>
      </c>
      <c r="G60" t="s">
        <v>5</v>
      </c>
      <c r="I60" s="3" t="s">
        <v>121</v>
      </c>
      <c r="J60" s="3">
        <v>15</v>
      </c>
      <c r="L60" s="1" t="s">
        <v>119</v>
      </c>
      <c r="M60" s="1">
        <v>14</v>
      </c>
    </row>
    <row r="61" spans="1:13" x14ac:dyDescent="0.35">
      <c r="A61">
        <v>58</v>
      </c>
      <c r="B61" t="s">
        <v>125</v>
      </c>
      <c r="C61">
        <v>44</v>
      </c>
      <c r="D61">
        <f t="shared" si="2"/>
        <v>14</v>
      </c>
      <c r="L61" s="1" t="s">
        <v>120</v>
      </c>
      <c r="M61" s="1">
        <v>3</v>
      </c>
    </row>
    <row r="62" spans="1:13" ht="16" thickBot="1" x14ac:dyDescent="0.4">
      <c r="A62">
        <v>46</v>
      </c>
      <c r="B62" t="s">
        <v>54</v>
      </c>
      <c r="C62">
        <v>49</v>
      </c>
      <c r="D62">
        <f t="shared" si="2"/>
        <v>-3</v>
      </c>
      <c r="L62" s="3" t="s">
        <v>121</v>
      </c>
      <c r="M62" s="3">
        <v>17</v>
      </c>
    </row>
    <row r="63" spans="1:13" x14ac:dyDescent="0.35">
      <c r="A63" s="5" t="s">
        <v>122</v>
      </c>
      <c r="L63" s="5" t="s">
        <v>123</v>
      </c>
    </row>
    <row r="64" spans="1:13" ht="16" thickBot="1" x14ac:dyDescent="0.4">
      <c r="F64" t="s">
        <v>1</v>
      </c>
    </row>
    <row r="65" spans="1:18" x14ac:dyDescent="0.35">
      <c r="A65" t="s">
        <v>2</v>
      </c>
      <c r="C65" t="s">
        <v>3</v>
      </c>
      <c r="F65" t="s">
        <v>4</v>
      </c>
      <c r="I65" s="7" t="s">
        <v>129</v>
      </c>
      <c r="J65" s="7"/>
      <c r="L65">
        <f t="shared" ref="L65:L109" si="3">A66</f>
        <v>72</v>
      </c>
      <c r="M65" t="str">
        <f t="shared" ref="M65:M109" si="4">B66</f>
        <v>Russia</v>
      </c>
      <c r="N65">
        <f t="shared" ref="N65:N109" si="5">C66</f>
        <v>74</v>
      </c>
      <c r="O65">
        <f t="shared" ref="O65:O109" si="6">D66</f>
        <v>-2</v>
      </c>
      <c r="Q65" s="7" t="s">
        <v>130</v>
      </c>
      <c r="R65" s="7"/>
    </row>
    <row r="66" spans="1:18" ht="16" thickBot="1" x14ac:dyDescent="0.4">
      <c r="A66">
        <v>72</v>
      </c>
      <c r="B66" s="3" t="s">
        <v>18</v>
      </c>
      <c r="C66" s="4">
        <v>74</v>
      </c>
      <c r="D66">
        <f t="shared" ref="D66:D93" si="7">+A66-C66</f>
        <v>-2</v>
      </c>
      <c r="F66" s="3" t="s">
        <v>19</v>
      </c>
      <c r="I66" s="1"/>
      <c r="J66" s="1"/>
      <c r="L66">
        <f t="shared" si="3"/>
        <v>60</v>
      </c>
      <c r="M66" t="str">
        <f t="shared" si="4"/>
        <v>Uganda</v>
      </c>
      <c r="N66">
        <f t="shared" si="5"/>
        <v>62</v>
      </c>
      <c r="O66">
        <f t="shared" si="6"/>
        <v>-2</v>
      </c>
      <c r="Q66" s="1"/>
      <c r="R66" s="1"/>
    </row>
    <row r="67" spans="1:18" ht="16" thickBot="1" x14ac:dyDescent="0.4">
      <c r="A67">
        <v>60</v>
      </c>
      <c r="B67" t="s">
        <v>30</v>
      </c>
      <c r="C67" s="2">
        <v>62</v>
      </c>
      <c r="D67">
        <f t="shared" si="7"/>
        <v>-2</v>
      </c>
      <c r="F67" t="s">
        <v>19</v>
      </c>
      <c r="I67" s="7"/>
      <c r="J67" s="7"/>
      <c r="L67">
        <f t="shared" si="3"/>
        <v>53</v>
      </c>
      <c r="M67" t="str">
        <f t="shared" si="4"/>
        <v>Kazakhstan</v>
      </c>
      <c r="N67">
        <f t="shared" si="5"/>
        <v>51</v>
      </c>
      <c r="O67">
        <f t="shared" si="6"/>
        <v>2</v>
      </c>
      <c r="Q67" s="7"/>
      <c r="R67" s="7"/>
    </row>
    <row r="68" spans="1:18" x14ac:dyDescent="0.35">
      <c r="A68">
        <v>53</v>
      </c>
      <c r="B68" t="s">
        <v>41</v>
      </c>
      <c r="C68">
        <v>51</v>
      </c>
      <c r="D68">
        <f t="shared" si="7"/>
        <v>2</v>
      </c>
      <c r="F68" t="s">
        <v>19</v>
      </c>
      <c r="I68" s="7"/>
      <c r="J68" s="7"/>
      <c r="L68">
        <f t="shared" si="3"/>
        <v>51</v>
      </c>
      <c r="M68" t="str">
        <f t="shared" si="4"/>
        <v>Senegal</v>
      </c>
      <c r="N68">
        <f t="shared" si="5"/>
        <v>43</v>
      </c>
      <c r="O68">
        <f t="shared" si="6"/>
        <v>8</v>
      </c>
      <c r="Q68" s="1"/>
      <c r="R68" s="1"/>
    </row>
    <row r="69" spans="1:18" x14ac:dyDescent="0.35">
      <c r="A69">
        <v>51</v>
      </c>
      <c r="B69" t="s">
        <v>42</v>
      </c>
      <c r="C69">
        <v>43</v>
      </c>
      <c r="D69">
        <f t="shared" si="7"/>
        <v>8</v>
      </c>
      <c r="F69" t="s">
        <v>19</v>
      </c>
      <c r="I69" s="1"/>
      <c r="J69" s="1"/>
      <c r="L69">
        <f t="shared" si="3"/>
        <v>50</v>
      </c>
      <c r="M69" t="str">
        <f t="shared" si="4"/>
        <v>Namibia</v>
      </c>
      <c r="N69">
        <f t="shared" si="5"/>
        <v>46</v>
      </c>
      <c r="O69">
        <f t="shared" si="6"/>
        <v>4</v>
      </c>
      <c r="Q69" s="1" t="s">
        <v>109</v>
      </c>
      <c r="R69" s="1">
        <v>-3.1777777777777776</v>
      </c>
    </row>
    <row r="70" spans="1:18" x14ac:dyDescent="0.35">
      <c r="A70">
        <v>50</v>
      </c>
      <c r="B70" t="s">
        <v>44</v>
      </c>
      <c r="C70">
        <v>46</v>
      </c>
      <c r="D70">
        <f t="shared" si="7"/>
        <v>4</v>
      </c>
      <c r="F70" t="s">
        <v>19</v>
      </c>
      <c r="I70" s="1" t="s">
        <v>109</v>
      </c>
      <c r="J70" s="1">
        <v>-3.8913043478260869</v>
      </c>
      <c r="L70">
        <f t="shared" si="3"/>
        <v>56</v>
      </c>
      <c r="M70" t="str">
        <f t="shared" si="4"/>
        <v>Thailand</v>
      </c>
      <c r="N70">
        <f t="shared" si="5"/>
        <v>42</v>
      </c>
      <c r="O70">
        <f t="shared" si="6"/>
        <v>14</v>
      </c>
      <c r="Q70" s="1" t="s">
        <v>110</v>
      </c>
      <c r="R70" s="1">
        <v>2.1022568173632812</v>
      </c>
    </row>
    <row r="71" spans="1:18" x14ac:dyDescent="0.35">
      <c r="A71">
        <v>56</v>
      </c>
      <c r="B71" t="s">
        <v>36</v>
      </c>
      <c r="C71">
        <v>42</v>
      </c>
      <c r="D71">
        <f t="shared" si="7"/>
        <v>14</v>
      </c>
      <c r="F71" t="s">
        <v>19</v>
      </c>
      <c r="I71" s="1" t="s">
        <v>110</v>
      </c>
      <c r="J71" s="1">
        <v>2.1763392258471406</v>
      </c>
      <c r="L71">
        <f t="shared" si="3"/>
        <v>49</v>
      </c>
      <c r="M71" t="str">
        <f t="shared" si="4"/>
        <v>Ecuador</v>
      </c>
      <c r="N71">
        <f t="shared" si="5"/>
        <v>50</v>
      </c>
      <c r="O71">
        <f t="shared" si="6"/>
        <v>-1</v>
      </c>
      <c r="Q71" s="1" t="s">
        <v>111</v>
      </c>
      <c r="R71" s="1">
        <v>-1</v>
      </c>
    </row>
    <row r="72" spans="1:18" x14ac:dyDescent="0.35">
      <c r="A72">
        <v>49</v>
      </c>
      <c r="B72" t="s">
        <v>50</v>
      </c>
      <c r="C72">
        <v>50</v>
      </c>
      <c r="D72">
        <f t="shared" si="7"/>
        <v>-1</v>
      </c>
      <c r="F72" t="s">
        <v>19</v>
      </c>
      <c r="I72" s="1" t="s">
        <v>111</v>
      </c>
      <c r="J72" s="1">
        <v>-1.5</v>
      </c>
      <c r="L72">
        <f t="shared" si="3"/>
        <v>48</v>
      </c>
      <c r="M72" t="str">
        <f t="shared" si="4"/>
        <v>India</v>
      </c>
      <c r="N72">
        <f t="shared" si="5"/>
        <v>46</v>
      </c>
      <c r="O72">
        <f t="shared" si="6"/>
        <v>2</v>
      </c>
      <c r="Q72" s="1" t="s">
        <v>112</v>
      </c>
      <c r="R72" s="1">
        <v>-1</v>
      </c>
    </row>
    <row r="73" spans="1:18" x14ac:dyDescent="0.35">
      <c r="A73">
        <v>48</v>
      </c>
      <c r="B73" t="s">
        <v>51</v>
      </c>
      <c r="C73">
        <v>46</v>
      </c>
      <c r="D73">
        <f t="shared" si="7"/>
        <v>2</v>
      </c>
      <c r="F73" t="s">
        <v>19</v>
      </c>
      <c r="I73" s="1" t="s">
        <v>112</v>
      </c>
      <c r="J73" s="1">
        <v>-1</v>
      </c>
      <c r="L73">
        <f t="shared" si="3"/>
        <v>46</v>
      </c>
      <c r="M73" t="str">
        <f t="shared" si="4"/>
        <v>Malaysia</v>
      </c>
      <c r="N73">
        <f t="shared" si="5"/>
        <v>46</v>
      </c>
      <c r="O73">
        <f t="shared" si="6"/>
        <v>0</v>
      </c>
      <c r="Q73" s="1" t="s">
        <v>113</v>
      </c>
      <c r="R73" s="1">
        <v>14.102367449359972</v>
      </c>
    </row>
    <row r="74" spans="1:18" x14ac:dyDescent="0.35">
      <c r="A74">
        <v>46</v>
      </c>
      <c r="B74" t="s">
        <v>52</v>
      </c>
      <c r="C74">
        <v>46</v>
      </c>
      <c r="D74">
        <f t="shared" si="7"/>
        <v>0</v>
      </c>
      <c r="F74" t="s">
        <v>19</v>
      </c>
      <c r="I74" s="1" t="s">
        <v>113</v>
      </c>
      <c r="J74" s="1">
        <v>14.760650784914697</v>
      </c>
      <c r="L74">
        <f t="shared" si="3"/>
        <v>45</v>
      </c>
      <c r="M74" t="str">
        <f t="shared" si="4"/>
        <v>Morocco</v>
      </c>
      <c r="N74">
        <f t="shared" si="5"/>
        <v>38</v>
      </c>
      <c r="O74">
        <f t="shared" si="6"/>
        <v>7</v>
      </c>
      <c r="Q74" s="1" t="s">
        <v>114</v>
      </c>
      <c r="R74" s="1">
        <v>198.87676767676768</v>
      </c>
    </row>
    <row r="75" spans="1:18" x14ac:dyDescent="0.35">
      <c r="A75">
        <v>45</v>
      </c>
      <c r="B75" t="s">
        <v>56</v>
      </c>
      <c r="C75">
        <v>38</v>
      </c>
      <c r="D75">
        <f t="shared" si="7"/>
        <v>7</v>
      </c>
      <c r="F75" t="s">
        <v>19</v>
      </c>
      <c r="I75" s="1" t="s">
        <v>114</v>
      </c>
      <c r="J75" s="1">
        <v>217.87681159420288</v>
      </c>
      <c r="L75">
        <f t="shared" si="3"/>
        <v>43</v>
      </c>
      <c r="M75" t="str">
        <f t="shared" si="4"/>
        <v>Nicaragua</v>
      </c>
      <c r="N75">
        <f t="shared" si="5"/>
        <v>46</v>
      </c>
      <c r="O75">
        <f t="shared" si="6"/>
        <v>-3</v>
      </c>
      <c r="Q75" s="1" t="s">
        <v>115</v>
      </c>
      <c r="R75" s="1">
        <v>1.4250408269321659</v>
      </c>
    </row>
    <row r="76" spans="1:18" x14ac:dyDescent="0.35">
      <c r="A76">
        <v>43</v>
      </c>
      <c r="B76" t="s">
        <v>60</v>
      </c>
      <c r="C76">
        <v>46</v>
      </c>
      <c r="D76">
        <f t="shared" si="7"/>
        <v>-3</v>
      </c>
      <c r="F76" t="s">
        <v>19</v>
      </c>
      <c r="I76" s="1" t="s">
        <v>115</v>
      </c>
      <c r="J76" s="1">
        <v>1.05957963532243</v>
      </c>
      <c r="L76">
        <f t="shared" si="3"/>
        <v>41</v>
      </c>
      <c r="M76" t="str">
        <f t="shared" si="4"/>
        <v>Fiji</v>
      </c>
      <c r="N76">
        <f t="shared" si="5"/>
        <v>15</v>
      </c>
      <c r="O76">
        <f t="shared" si="6"/>
        <v>26</v>
      </c>
      <c r="Q76" s="1" t="s">
        <v>116</v>
      </c>
      <c r="R76" s="1">
        <v>-0.4547584357646568</v>
      </c>
    </row>
    <row r="77" spans="1:18" x14ac:dyDescent="0.35">
      <c r="A77">
        <v>41</v>
      </c>
      <c r="B77" t="s">
        <v>62</v>
      </c>
      <c r="C77">
        <v>15</v>
      </c>
      <c r="D77">
        <f t="shared" si="7"/>
        <v>26</v>
      </c>
      <c r="F77" t="s">
        <v>19</v>
      </c>
      <c r="I77" s="1" t="s">
        <v>116</v>
      </c>
      <c r="J77" s="1">
        <v>-0.49108688450802301</v>
      </c>
      <c r="L77">
        <f t="shared" si="3"/>
        <v>41</v>
      </c>
      <c r="M77" t="str">
        <f t="shared" si="4"/>
        <v>Egypt</v>
      </c>
      <c r="N77">
        <f t="shared" si="5"/>
        <v>16</v>
      </c>
      <c r="O77">
        <f t="shared" si="6"/>
        <v>25</v>
      </c>
      <c r="Q77" s="1" t="s">
        <v>117</v>
      </c>
      <c r="R77" s="1">
        <v>67</v>
      </c>
    </row>
    <row r="78" spans="1:18" x14ac:dyDescent="0.35">
      <c r="A78">
        <v>41</v>
      </c>
      <c r="B78" t="s">
        <v>63</v>
      </c>
      <c r="C78">
        <v>16</v>
      </c>
      <c r="D78">
        <f t="shared" si="7"/>
        <v>25</v>
      </c>
      <c r="F78" t="s">
        <v>19</v>
      </c>
      <c r="I78" s="1" t="s">
        <v>117</v>
      </c>
      <c r="J78" s="1">
        <v>67</v>
      </c>
      <c r="L78">
        <f t="shared" si="3"/>
        <v>41</v>
      </c>
      <c r="M78" t="str">
        <f t="shared" si="4"/>
        <v>Bangladesh</v>
      </c>
      <c r="N78">
        <f t="shared" si="5"/>
        <v>56</v>
      </c>
      <c r="O78">
        <f t="shared" si="6"/>
        <v>-15</v>
      </c>
      <c r="Q78" s="1" t="s">
        <v>118</v>
      </c>
      <c r="R78" s="1">
        <v>-39</v>
      </c>
    </row>
    <row r="79" spans="1:18" x14ac:dyDescent="0.35">
      <c r="A79">
        <v>41</v>
      </c>
      <c r="B79" t="s">
        <v>64</v>
      </c>
      <c r="C79">
        <v>56</v>
      </c>
      <c r="D79">
        <f t="shared" si="7"/>
        <v>-15</v>
      </c>
      <c r="F79" t="s">
        <v>19</v>
      </c>
      <c r="I79" s="1" t="s">
        <v>118</v>
      </c>
      <c r="J79" s="1">
        <v>-39</v>
      </c>
      <c r="L79">
        <f t="shared" si="3"/>
        <v>41</v>
      </c>
      <c r="M79" t="str">
        <f t="shared" si="4"/>
        <v>Mozambique</v>
      </c>
      <c r="N79">
        <f t="shared" si="5"/>
        <v>38</v>
      </c>
      <c r="O79">
        <f t="shared" si="6"/>
        <v>3</v>
      </c>
      <c r="Q79" s="1" t="s">
        <v>119</v>
      </c>
      <c r="R79" s="1">
        <v>28</v>
      </c>
    </row>
    <row r="80" spans="1:18" x14ac:dyDescent="0.35">
      <c r="A80">
        <v>41</v>
      </c>
      <c r="B80" t="s">
        <v>65</v>
      </c>
      <c r="C80">
        <v>38</v>
      </c>
      <c r="D80">
        <f t="shared" si="7"/>
        <v>3</v>
      </c>
      <c r="F80" t="s">
        <v>19</v>
      </c>
      <c r="I80" s="1" t="s">
        <v>119</v>
      </c>
      <c r="J80" s="1">
        <v>28</v>
      </c>
      <c r="L80">
        <f t="shared" si="3"/>
        <v>40</v>
      </c>
      <c r="M80" t="str">
        <f t="shared" si="4"/>
        <v>Timor Leste</v>
      </c>
      <c r="N80">
        <f t="shared" si="5"/>
        <v>41</v>
      </c>
      <c r="O80">
        <f t="shared" si="6"/>
        <v>-1</v>
      </c>
      <c r="Q80" s="1" t="s">
        <v>120</v>
      </c>
      <c r="R80" s="1">
        <v>-143</v>
      </c>
    </row>
    <row r="81" spans="1:18" ht="16" thickBot="1" x14ac:dyDescent="0.4">
      <c r="A81">
        <v>40</v>
      </c>
      <c r="B81" t="s">
        <v>66</v>
      </c>
      <c r="C81">
        <v>41</v>
      </c>
      <c r="D81">
        <f t="shared" si="7"/>
        <v>-1</v>
      </c>
      <c r="F81" t="s">
        <v>19</v>
      </c>
      <c r="I81" s="1" t="s">
        <v>120</v>
      </c>
      <c r="J81" s="1">
        <v>-179</v>
      </c>
      <c r="L81">
        <f t="shared" si="3"/>
        <v>39</v>
      </c>
      <c r="M81" t="str">
        <f t="shared" si="4"/>
        <v>Benin</v>
      </c>
      <c r="N81">
        <f t="shared" si="5"/>
        <v>45</v>
      </c>
      <c r="O81">
        <f t="shared" si="6"/>
        <v>-6</v>
      </c>
      <c r="Q81" s="3" t="s">
        <v>121</v>
      </c>
      <c r="R81" s="3">
        <v>45</v>
      </c>
    </row>
    <row r="82" spans="1:18" ht="16" thickBot="1" x14ac:dyDescent="0.4">
      <c r="A82">
        <v>39</v>
      </c>
      <c r="B82" t="s">
        <v>67</v>
      </c>
      <c r="C82">
        <v>45</v>
      </c>
      <c r="D82">
        <f t="shared" si="7"/>
        <v>-6</v>
      </c>
      <c r="F82" t="s">
        <v>19</v>
      </c>
      <c r="I82" s="3" t="s">
        <v>121</v>
      </c>
      <c r="J82" s="3">
        <v>46</v>
      </c>
      <c r="L82">
        <f t="shared" si="3"/>
        <v>39</v>
      </c>
      <c r="M82" t="str">
        <f t="shared" si="4"/>
        <v>Mali</v>
      </c>
      <c r="N82">
        <f t="shared" si="5"/>
        <v>46</v>
      </c>
      <c r="O82">
        <f t="shared" si="6"/>
        <v>-7</v>
      </c>
      <c r="Q82" s="5" t="s">
        <v>134</v>
      </c>
    </row>
    <row r="83" spans="1:18" ht="16" thickBot="1" x14ac:dyDescent="0.4">
      <c r="A83">
        <v>39</v>
      </c>
      <c r="B83" t="s">
        <v>68</v>
      </c>
      <c r="C83">
        <v>46</v>
      </c>
      <c r="D83">
        <f t="shared" si="7"/>
        <v>-7</v>
      </c>
      <c r="F83" t="s">
        <v>19</v>
      </c>
      <c r="L83">
        <f t="shared" si="3"/>
        <v>31</v>
      </c>
      <c r="M83" t="str">
        <f t="shared" si="4"/>
        <v>São Tomé e Príncipe</v>
      </c>
      <c r="N83">
        <f t="shared" si="5"/>
        <v>29</v>
      </c>
      <c r="O83">
        <f t="shared" si="6"/>
        <v>2</v>
      </c>
      <c r="Q83" s="7"/>
      <c r="R83" s="7"/>
    </row>
    <row r="84" spans="1:18" x14ac:dyDescent="0.35">
      <c r="A84">
        <v>31</v>
      </c>
      <c r="B84" t="s">
        <v>76</v>
      </c>
      <c r="C84">
        <v>29</v>
      </c>
      <c r="D84">
        <f t="shared" si="7"/>
        <v>2</v>
      </c>
      <c r="F84" t="s">
        <v>19</v>
      </c>
      <c r="L84">
        <f t="shared" si="3"/>
        <v>30</v>
      </c>
      <c r="M84" t="str">
        <f t="shared" si="4"/>
        <v>Tajikistan</v>
      </c>
      <c r="N84">
        <f t="shared" si="5"/>
        <v>25</v>
      </c>
      <c r="O84">
        <f t="shared" si="6"/>
        <v>5</v>
      </c>
      <c r="Q84" s="7"/>
      <c r="R84" s="7"/>
    </row>
    <row r="85" spans="1:18" x14ac:dyDescent="0.35">
      <c r="A85">
        <v>30</v>
      </c>
      <c r="B85" t="s">
        <v>77</v>
      </c>
      <c r="C85">
        <v>25</v>
      </c>
      <c r="D85">
        <f t="shared" si="7"/>
        <v>5</v>
      </c>
      <c r="F85" t="s">
        <v>19</v>
      </c>
      <c r="L85">
        <f t="shared" si="3"/>
        <v>29</v>
      </c>
      <c r="M85" t="str">
        <f t="shared" si="4"/>
        <v>Dem. Rep. of Congo</v>
      </c>
      <c r="N85">
        <f t="shared" si="5"/>
        <v>39</v>
      </c>
      <c r="O85">
        <f t="shared" si="6"/>
        <v>-10</v>
      </c>
      <c r="Q85" s="1"/>
      <c r="R85" s="1"/>
    </row>
    <row r="86" spans="1:18" x14ac:dyDescent="0.35">
      <c r="A86">
        <v>29</v>
      </c>
      <c r="B86" t="s">
        <v>78</v>
      </c>
      <c r="C86">
        <v>39</v>
      </c>
      <c r="D86">
        <f t="shared" si="7"/>
        <v>-10</v>
      </c>
      <c r="F86" t="s">
        <v>19</v>
      </c>
      <c r="L86">
        <f t="shared" si="3"/>
        <v>25</v>
      </c>
      <c r="M86" t="str">
        <f t="shared" si="4"/>
        <v>Angola</v>
      </c>
      <c r="N86">
        <f t="shared" si="5"/>
        <v>26</v>
      </c>
      <c r="O86">
        <f t="shared" si="6"/>
        <v>-1</v>
      </c>
      <c r="Q86" s="1" t="s">
        <v>109</v>
      </c>
      <c r="R86" s="1">
        <v>-2.8085106382978724</v>
      </c>
    </row>
    <row r="87" spans="1:18" x14ac:dyDescent="0.35">
      <c r="A87">
        <v>25</v>
      </c>
      <c r="B87" t="s">
        <v>80</v>
      </c>
      <c r="C87">
        <v>26</v>
      </c>
      <c r="D87">
        <f t="shared" si="7"/>
        <v>-1</v>
      </c>
      <c r="F87" t="s">
        <v>19</v>
      </c>
      <c r="L87">
        <f t="shared" si="3"/>
        <v>23</v>
      </c>
      <c r="M87" t="str">
        <f t="shared" si="4"/>
        <v>Zimbabwe</v>
      </c>
      <c r="N87">
        <f t="shared" si="5"/>
        <v>35</v>
      </c>
      <c r="O87">
        <f t="shared" si="6"/>
        <v>-12</v>
      </c>
      <c r="Q87" s="1" t="s">
        <v>110</v>
      </c>
      <c r="R87" s="1">
        <v>2.0447442380299883</v>
      </c>
    </row>
    <row r="88" spans="1:18" x14ac:dyDescent="0.35">
      <c r="A88">
        <v>23</v>
      </c>
      <c r="B88" t="s">
        <v>82</v>
      </c>
      <c r="C88">
        <v>35</v>
      </c>
      <c r="D88">
        <f t="shared" si="7"/>
        <v>-12</v>
      </c>
      <c r="F88" t="s">
        <v>19</v>
      </c>
      <c r="L88">
        <f t="shared" si="3"/>
        <v>22</v>
      </c>
      <c r="M88" t="str">
        <f t="shared" si="4"/>
        <v>Rwanda</v>
      </c>
      <c r="N88">
        <f t="shared" si="5"/>
        <v>36</v>
      </c>
      <c r="O88">
        <f t="shared" si="6"/>
        <v>-14</v>
      </c>
      <c r="Q88" s="1" t="s">
        <v>111</v>
      </c>
      <c r="R88" s="1">
        <v>-1</v>
      </c>
    </row>
    <row r="89" spans="1:18" x14ac:dyDescent="0.35">
      <c r="A89">
        <v>22</v>
      </c>
      <c r="B89" t="s">
        <v>83</v>
      </c>
      <c r="C89">
        <v>36</v>
      </c>
      <c r="D89">
        <f t="shared" si="7"/>
        <v>-14</v>
      </c>
      <c r="F89" t="s">
        <v>19</v>
      </c>
      <c r="L89">
        <f t="shared" si="3"/>
        <v>20</v>
      </c>
      <c r="M89" t="str">
        <f t="shared" si="4"/>
        <v>Cambodia</v>
      </c>
      <c r="N89">
        <f t="shared" si="5"/>
        <v>8</v>
      </c>
      <c r="O89">
        <f t="shared" si="6"/>
        <v>12</v>
      </c>
      <c r="Q89" s="1" t="s">
        <v>112</v>
      </c>
      <c r="R89" s="1">
        <v>-1</v>
      </c>
    </row>
    <row r="90" spans="1:18" x14ac:dyDescent="0.35">
      <c r="A90">
        <v>20</v>
      </c>
      <c r="B90" t="s">
        <v>84</v>
      </c>
      <c r="C90">
        <v>8</v>
      </c>
      <c r="D90">
        <f t="shared" si="7"/>
        <v>12</v>
      </c>
      <c r="F90" t="s">
        <v>19</v>
      </c>
      <c r="L90">
        <f t="shared" si="3"/>
        <v>17</v>
      </c>
      <c r="M90" t="str">
        <f t="shared" si="4"/>
        <v>Nigeria</v>
      </c>
      <c r="N90">
        <f t="shared" si="5"/>
        <v>24</v>
      </c>
      <c r="O90">
        <f t="shared" si="6"/>
        <v>-7</v>
      </c>
      <c r="Q90" s="1" t="s">
        <v>113</v>
      </c>
      <c r="R90" s="1">
        <v>14.018060242093815</v>
      </c>
    </row>
    <row r="91" spans="1:18" x14ac:dyDescent="0.35">
      <c r="A91">
        <v>17</v>
      </c>
      <c r="B91" t="s">
        <v>85</v>
      </c>
      <c r="C91">
        <v>24</v>
      </c>
      <c r="D91">
        <f t="shared" si="7"/>
        <v>-7</v>
      </c>
      <c r="F91" t="s">
        <v>19</v>
      </c>
      <c r="L91">
        <f t="shared" si="3"/>
        <v>15</v>
      </c>
      <c r="M91" t="str">
        <f t="shared" si="4"/>
        <v>Vietnam</v>
      </c>
      <c r="N91">
        <f t="shared" si="5"/>
        <v>18</v>
      </c>
      <c r="O91">
        <f t="shared" si="6"/>
        <v>-3</v>
      </c>
      <c r="Q91" s="1" t="s">
        <v>114</v>
      </c>
      <c r="R91" s="1">
        <v>196.50601295097132</v>
      </c>
    </row>
    <row r="92" spans="1:18" x14ac:dyDescent="0.35">
      <c r="A92">
        <v>15</v>
      </c>
      <c r="B92" t="s">
        <v>86</v>
      </c>
      <c r="C92">
        <v>18</v>
      </c>
      <c r="D92">
        <f t="shared" si="7"/>
        <v>-3</v>
      </c>
      <c r="F92" t="s">
        <v>19</v>
      </c>
      <c r="L92">
        <f t="shared" si="3"/>
        <v>10</v>
      </c>
      <c r="M92" t="str">
        <f t="shared" si="4"/>
        <v>Bolivia</v>
      </c>
      <c r="N92">
        <f t="shared" si="5"/>
        <v>17</v>
      </c>
      <c r="O92">
        <f t="shared" si="6"/>
        <v>-7</v>
      </c>
      <c r="Q92" s="1" t="s">
        <v>115</v>
      </c>
      <c r="R92" s="1">
        <v>1.4205887520848623</v>
      </c>
    </row>
    <row r="93" spans="1:18" x14ac:dyDescent="0.35">
      <c r="A93">
        <v>10</v>
      </c>
      <c r="B93" t="s">
        <v>87</v>
      </c>
      <c r="C93">
        <v>17</v>
      </c>
      <c r="D93">
        <f t="shared" si="7"/>
        <v>-7</v>
      </c>
      <c r="F93" t="s">
        <v>19</v>
      </c>
      <c r="Q93" s="1" t="s">
        <v>116</v>
      </c>
      <c r="R93" s="1">
        <v>-0.4827859086159817</v>
      </c>
    </row>
    <row r="94" spans="1:18" x14ac:dyDescent="0.35">
      <c r="A94">
        <v>10</v>
      </c>
      <c r="B94" t="s">
        <v>88</v>
      </c>
      <c r="C94">
        <v>46</v>
      </c>
      <c r="D94">
        <f t="shared" ref="D94:D111" si="8">+A94-C94</f>
        <v>-36</v>
      </c>
      <c r="F94" t="s">
        <v>19</v>
      </c>
      <c r="L94">
        <f t="shared" si="3"/>
        <v>8</v>
      </c>
      <c r="M94" t="str">
        <f t="shared" si="4"/>
        <v>Zambia</v>
      </c>
      <c r="N94">
        <f t="shared" si="5"/>
        <v>39</v>
      </c>
      <c r="O94">
        <f t="shared" si="6"/>
        <v>-31</v>
      </c>
      <c r="Q94" s="1" t="s">
        <v>117</v>
      </c>
      <c r="R94" s="1">
        <v>67</v>
      </c>
    </row>
    <row r="95" spans="1:18" x14ac:dyDescent="0.35">
      <c r="A95">
        <v>8</v>
      </c>
      <c r="B95" t="s">
        <v>89</v>
      </c>
      <c r="C95">
        <v>39</v>
      </c>
      <c r="D95">
        <f t="shared" si="8"/>
        <v>-31</v>
      </c>
      <c r="F95" t="s">
        <v>19</v>
      </c>
      <c r="L95">
        <f t="shared" si="3"/>
        <v>8</v>
      </c>
      <c r="M95" t="str">
        <f t="shared" si="4"/>
        <v>Botswana</v>
      </c>
      <c r="N95">
        <f t="shared" si="5"/>
        <v>47</v>
      </c>
      <c r="O95">
        <f t="shared" si="6"/>
        <v>-39</v>
      </c>
      <c r="Q95" s="1" t="s">
        <v>118</v>
      </c>
      <c r="R95" s="1">
        <v>-39</v>
      </c>
    </row>
    <row r="96" spans="1:18" x14ac:dyDescent="0.35">
      <c r="A96">
        <v>8</v>
      </c>
      <c r="B96" t="s">
        <v>90</v>
      </c>
      <c r="C96">
        <v>47</v>
      </c>
      <c r="D96">
        <f t="shared" si="8"/>
        <v>-39</v>
      </c>
      <c r="F96" t="s">
        <v>19</v>
      </c>
      <c r="L96">
        <f t="shared" si="3"/>
        <v>7</v>
      </c>
      <c r="M96" t="str">
        <f t="shared" si="4"/>
        <v>Cameroon</v>
      </c>
      <c r="N96">
        <f t="shared" si="5"/>
        <v>44</v>
      </c>
      <c r="O96">
        <f t="shared" si="6"/>
        <v>-37</v>
      </c>
      <c r="Q96" s="1" t="s">
        <v>119</v>
      </c>
      <c r="R96" s="1">
        <v>28</v>
      </c>
    </row>
    <row r="97" spans="1:18" x14ac:dyDescent="0.35">
      <c r="A97">
        <v>7</v>
      </c>
      <c r="B97" t="s">
        <v>91</v>
      </c>
      <c r="C97">
        <v>44</v>
      </c>
      <c r="D97">
        <f t="shared" si="8"/>
        <v>-37</v>
      </c>
      <c r="F97" t="s">
        <v>19</v>
      </c>
      <c r="L97">
        <f t="shared" si="3"/>
        <v>7</v>
      </c>
      <c r="M97" t="str">
        <f t="shared" si="4"/>
        <v>Myanmar</v>
      </c>
      <c r="N97">
        <f t="shared" si="5"/>
        <v>2</v>
      </c>
      <c r="O97">
        <f t="shared" si="6"/>
        <v>5</v>
      </c>
      <c r="Q97" s="1" t="s">
        <v>120</v>
      </c>
      <c r="R97" s="1">
        <v>-132</v>
      </c>
    </row>
    <row r="98" spans="1:18" ht="16" thickBot="1" x14ac:dyDescent="0.4">
      <c r="A98">
        <v>7</v>
      </c>
      <c r="B98" t="s">
        <v>92</v>
      </c>
      <c r="C98">
        <v>2</v>
      </c>
      <c r="D98">
        <f t="shared" si="8"/>
        <v>5</v>
      </c>
      <c r="F98" t="s">
        <v>19</v>
      </c>
      <c r="L98">
        <f t="shared" si="3"/>
        <v>52</v>
      </c>
      <c r="M98" t="str">
        <f t="shared" si="4"/>
        <v>Nepal</v>
      </c>
      <c r="N98">
        <f t="shared" si="5"/>
        <v>24</v>
      </c>
      <c r="O98">
        <f t="shared" si="6"/>
        <v>28</v>
      </c>
      <c r="Q98" s="3" t="s">
        <v>121</v>
      </c>
      <c r="R98" s="3">
        <v>47</v>
      </c>
    </row>
    <row r="99" spans="1:18" x14ac:dyDescent="0.35">
      <c r="A99" s="8">
        <v>52</v>
      </c>
      <c r="B99" s="8" t="s">
        <v>132</v>
      </c>
      <c r="C99" s="8">
        <v>24</v>
      </c>
      <c r="D99" s="8">
        <f t="shared" si="8"/>
        <v>28</v>
      </c>
      <c r="E99" s="8"/>
      <c r="F99" s="8" t="s">
        <v>19</v>
      </c>
      <c r="L99">
        <f t="shared" si="3"/>
        <v>3</v>
      </c>
      <c r="M99" t="str">
        <f t="shared" si="4"/>
        <v>Algeria</v>
      </c>
      <c r="N99">
        <f t="shared" si="5"/>
        <v>19</v>
      </c>
      <c r="O99">
        <f t="shared" si="6"/>
        <v>-16</v>
      </c>
    </row>
    <row r="100" spans="1:18" x14ac:dyDescent="0.35">
      <c r="A100">
        <v>3</v>
      </c>
      <c r="B100" t="s">
        <v>93</v>
      </c>
      <c r="C100">
        <v>19</v>
      </c>
      <c r="D100">
        <f t="shared" si="8"/>
        <v>-16</v>
      </c>
      <c r="F100" t="s">
        <v>19</v>
      </c>
      <c r="L100">
        <f t="shared" si="3"/>
        <v>3</v>
      </c>
      <c r="M100" t="str">
        <f t="shared" si="4"/>
        <v>Lebanon</v>
      </c>
      <c r="N100">
        <f t="shared" si="5"/>
        <v>2</v>
      </c>
      <c r="O100">
        <f t="shared" si="6"/>
        <v>1</v>
      </c>
    </row>
    <row r="101" spans="1:18" x14ac:dyDescent="0.35">
      <c r="A101">
        <v>3</v>
      </c>
      <c r="B101" t="s">
        <v>94</v>
      </c>
      <c r="C101">
        <v>2</v>
      </c>
      <c r="D101">
        <f t="shared" si="8"/>
        <v>1</v>
      </c>
      <c r="F101" t="s">
        <v>19</v>
      </c>
      <c r="L101">
        <f t="shared" si="3"/>
        <v>3</v>
      </c>
      <c r="M101" t="str">
        <f t="shared" si="4"/>
        <v>Iraq</v>
      </c>
      <c r="N101">
        <f t="shared" si="5"/>
        <v>3</v>
      </c>
      <c r="O101">
        <f t="shared" si="6"/>
        <v>0</v>
      </c>
    </row>
    <row r="102" spans="1:18" x14ac:dyDescent="0.35">
      <c r="A102">
        <v>3</v>
      </c>
      <c r="B102" t="s">
        <v>95</v>
      </c>
      <c r="C102">
        <v>3</v>
      </c>
      <c r="D102">
        <f t="shared" si="8"/>
        <v>0</v>
      </c>
      <c r="F102" t="s">
        <v>19</v>
      </c>
      <c r="L102">
        <f t="shared" si="3"/>
        <v>2</v>
      </c>
      <c r="M102" t="str">
        <f t="shared" si="4"/>
        <v>Chad</v>
      </c>
      <c r="N102">
        <f t="shared" si="5"/>
        <v>4</v>
      </c>
      <c r="O102">
        <f t="shared" si="6"/>
        <v>-2</v>
      </c>
    </row>
    <row r="103" spans="1:18" x14ac:dyDescent="0.35">
      <c r="A103">
        <v>2</v>
      </c>
      <c r="B103" t="s">
        <v>96</v>
      </c>
      <c r="C103">
        <v>4</v>
      </c>
      <c r="D103">
        <f t="shared" si="8"/>
        <v>-2</v>
      </c>
      <c r="F103" t="s">
        <v>19</v>
      </c>
      <c r="L103">
        <f t="shared" si="3"/>
        <v>2</v>
      </c>
      <c r="M103" t="str">
        <f t="shared" si="4"/>
        <v>Sudan</v>
      </c>
      <c r="N103">
        <f t="shared" si="5"/>
        <v>10</v>
      </c>
      <c r="O103">
        <f t="shared" si="6"/>
        <v>-8</v>
      </c>
    </row>
    <row r="104" spans="1:18" x14ac:dyDescent="0.35">
      <c r="A104">
        <v>2</v>
      </c>
      <c r="B104" t="s">
        <v>97</v>
      </c>
      <c r="C104">
        <v>10</v>
      </c>
      <c r="D104">
        <f t="shared" si="8"/>
        <v>-8</v>
      </c>
      <c r="F104" t="s">
        <v>19</v>
      </c>
      <c r="L104">
        <f t="shared" si="3"/>
        <v>1</v>
      </c>
      <c r="M104" t="str">
        <f t="shared" si="4"/>
        <v>Saudi Arabia</v>
      </c>
      <c r="N104">
        <f t="shared" si="5"/>
        <v>0</v>
      </c>
      <c r="O104">
        <f t="shared" si="6"/>
        <v>1</v>
      </c>
    </row>
    <row r="105" spans="1:18" x14ac:dyDescent="0.35">
      <c r="A105">
        <v>1</v>
      </c>
      <c r="B105" t="s">
        <v>98</v>
      </c>
      <c r="C105">
        <v>0</v>
      </c>
      <c r="D105">
        <f t="shared" si="8"/>
        <v>1</v>
      </c>
      <c r="F105" t="s">
        <v>19</v>
      </c>
      <c r="L105">
        <f t="shared" si="3"/>
        <v>0</v>
      </c>
      <c r="M105" t="str">
        <f t="shared" si="4"/>
        <v>Equatorial Guinea</v>
      </c>
      <c r="N105">
        <f t="shared" si="5"/>
        <v>4</v>
      </c>
      <c r="O105">
        <f t="shared" si="6"/>
        <v>-4</v>
      </c>
    </row>
    <row r="106" spans="1:18" x14ac:dyDescent="0.35">
      <c r="A106">
        <v>0</v>
      </c>
      <c r="B106" t="s">
        <v>99</v>
      </c>
      <c r="C106">
        <v>4</v>
      </c>
      <c r="D106">
        <f t="shared" si="8"/>
        <v>-4</v>
      </c>
      <c r="F106" t="s">
        <v>19</v>
      </c>
      <c r="L106">
        <f t="shared" si="3"/>
        <v>0</v>
      </c>
      <c r="M106" t="str">
        <f t="shared" si="4"/>
        <v>Yemen</v>
      </c>
      <c r="N106">
        <f t="shared" si="5"/>
        <v>34</v>
      </c>
      <c r="O106">
        <f t="shared" si="6"/>
        <v>-34</v>
      </c>
    </row>
    <row r="107" spans="1:18" x14ac:dyDescent="0.35">
      <c r="A107">
        <v>0</v>
      </c>
      <c r="B107" t="s">
        <v>100</v>
      </c>
      <c r="C107">
        <v>34</v>
      </c>
      <c r="D107">
        <f t="shared" si="8"/>
        <v>-34</v>
      </c>
      <c r="F107" t="s">
        <v>19</v>
      </c>
      <c r="L107">
        <f t="shared" si="3"/>
        <v>0</v>
      </c>
      <c r="M107" t="str">
        <f t="shared" si="4"/>
        <v>Niger</v>
      </c>
      <c r="N107">
        <f t="shared" si="5"/>
        <v>17</v>
      </c>
      <c r="O107">
        <f t="shared" si="6"/>
        <v>-17</v>
      </c>
    </row>
    <row r="108" spans="1:18" x14ac:dyDescent="0.35">
      <c r="A108">
        <v>0</v>
      </c>
      <c r="B108" t="s">
        <v>101</v>
      </c>
      <c r="C108">
        <v>17</v>
      </c>
      <c r="D108">
        <f t="shared" si="8"/>
        <v>-17</v>
      </c>
      <c r="F108" t="s">
        <v>19</v>
      </c>
      <c r="L108">
        <f t="shared" si="3"/>
        <v>0</v>
      </c>
      <c r="M108" t="str">
        <f t="shared" si="4"/>
        <v>Venezuela</v>
      </c>
      <c r="N108">
        <f t="shared" si="5"/>
        <v>8</v>
      </c>
      <c r="O108">
        <f t="shared" si="6"/>
        <v>-8</v>
      </c>
    </row>
    <row r="109" spans="1:18" x14ac:dyDescent="0.35">
      <c r="A109">
        <v>0</v>
      </c>
      <c r="B109" t="s">
        <v>102</v>
      </c>
      <c r="C109">
        <v>8</v>
      </c>
      <c r="D109">
        <f t="shared" si="8"/>
        <v>-8</v>
      </c>
      <c r="F109" t="s">
        <v>19</v>
      </c>
      <c r="L109">
        <f t="shared" si="3"/>
        <v>0</v>
      </c>
      <c r="M109" t="str">
        <f t="shared" si="4"/>
        <v>Qatar</v>
      </c>
      <c r="N109">
        <f t="shared" si="5"/>
        <v>0</v>
      </c>
      <c r="O109">
        <f t="shared" si="6"/>
        <v>0</v>
      </c>
    </row>
    <row r="110" spans="1:18" x14ac:dyDescent="0.35">
      <c r="A110">
        <v>0</v>
      </c>
      <c r="B110" t="s">
        <v>103</v>
      </c>
      <c r="C110">
        <v>0</v>
      </c>
      <c r="D110">
        <f t="shared" si="8"/>
        <v>0</v>
      </c>
      <c r="F110" t="s">
        <v>19</v>
      </c>
      <c r="L110">
        <v>13</v>
      </c>
      <c r="M110" t="s">
        <v>133</v>
      </c>
      <c r="N110">
        <v>14</v>
      </c>
      <c r="O110">
        <v>-1</v>
      </c>
    </row>
    <row r="111" spans="1:18" x14ac:dyDescent="0.35">
      <c r="A111">
        <v>13</v>
      </c>
      <c r="B111" t="s">
        <v>133</v>
      </c>
      <c r="C111">
        <v>14</v>
      </c>
      <c r="D111">
        <f t="shared" si="8"/>
        <v>-1</v>
      </c>
      <c r="F111" t="s">
        <v>19</v>
      </c>
      <c r="L111">
        <v>58</v>
      </c>
      <c r="M111" t="s">
        <v>125</v>
      </c>
      <c r="N111">
        <v>44</v>
      </c>
      <c r="O111">
        <f t="shared" ref="O111:O112" si="9">+L111-N111</f>
        <v>14</v>
      </c>
    </row>
    <row r="112" spans="1:18" x14ac:dyDescent="0.35">
      <c r="L112">
        <v>46</v>
      </c>
      <c r="M112" t="s">
        <v>54</v>
      </c>
      <c r="N112">
        <v>49</v>
      </c>
      <c r="O112">
        <f t="shared" si="9"/>
        <v>-3</v>
      </c>
    </row>
    <row r="113" spans="1:16" x14ac:dyDescent="0.35">
      <c r="A113" s="5" t="s">
        <v>108</v>
      </c>
    </row>
    <row r="114" spans="1:16" x14ac:dyDescent="0.35">
      <c r="F114" t="s">
        <v>106</v>
      </c>
      <c r="G114" t="s">
        <v>104</v>
      </c>
    </row>
    <row r="115" spans="1:16" ht="16" thickBot="1" x14ac:dyDescent="0.4">
      <c r="A115" t="s">
        <v>2</v>
      </c>
      <c r="C115" t="s">
        <v>3</v>
      </c>
      <c r="D115" t="s">
        <v>0</v>
      </c>
      <c r="F115" t="s">
        <v>4</v>
      </c>
      <c r="G115" t="s">
        <v>105</v>
      </c>
    </row>
    <row r="116" spans="1:16" ht="16" thickBot="1" x14ac:dyDescent="0.4">
      <c r="A116">
        <v>69</v>
      </c>
      <c r="B116" t="s">
        <v>20</v>
      </c>
      <c r="C116" s="2">
        <v>68</v>
      </c>
      <c r="D116">
        <f t="shared" ref="D116:D119" si="10">+A116-C116</f>
        <v>1</v>
      </c>
      <c r="F116" s="1" t="s">
        <v>19</v>
      </c>
      <c r="G116" t="s">
        <v>5</v>
      </c>
      <c r="I116" s="7" t="s">
        <v>128</v>
      </c>
      <c r="J116" s="7"/>
      <c r="L116" t="s">
        <v>143</v>
      </c>
    </row>
    <row r="117" spans="1:16" x14ac:dyDescent="0.35">
      <c r="A117">
        <v>59</v>
      </c>
      <c r="B117" t="s">
        <v>33</v>
      </c>
      <c r="C117">
        <v>64</v>
      </c>
      <c r="D117">
        <f t="shared" si="10"/>
        <v>-5</v>
      </c>
      <c r="F117" t="s">
        <v>19</v>
      </c>
      <c r="G117" t="s">
        <v>5</v>
      </c>
      <c r="I117" s="1"/>
      <c r="J117" s="1"/>
      <c r="L117" s="7"/>
      <c r="M117" s="7"/>
      <c r="N117" t="str">
        <f t="shared" ref="N117:P118" si="11">B116</f>
        <v>Slovenia</v>
      </c>
      <c r="O117">
        <f t="shared" si="11"/>
        <v>68</v>
      </c>
      <c r="P117">
        <f t="shared" si="11"/>
        <v>1</v>
      </c>
    </row>
    <row r="118" spans="1:16" x14ac:dyDescent="0.35">
      <c r="A118">
        <v>58</v>
      </c>
      <c r="B118" t="s">
        <v>125</v>
      </c>
      <c r="C118">
        <v>44</v>
      </c>
      <c r="D118">
        <f t="shared" si="10"/>
        <v>14</v>
      </c>
      <c r="F118" t="s">
        <v>19</v>
      </c>
      <c r="G118" t="s">
        <v>5</v>
      </c>
      <c r="I118" s="1" t="s">
        <v>109</v>
      </c>
      <c r="J118" s="1">
        <v>1.75</v>
      </c>
      <c r="L118" s="1"/>
      <c r="M118" s="1"/>
      <c r="N118" t="str">
        <f t="shared" si="11"/>
        <v>Poland</v>
      </c>
      <c r="O118">
        <f t="shared" si="11"/>
        <v>64</v>
      </c>
      <c r="P118">
        <f t="shared" si="11"/>
        <v>-5</v>
      </c>
    </row>
    <row r="119" spans="1:16" x14ac:dyDescent="0.35">
      <c r="A119">
        <v>46</v>
      </c>
      <c r="B119" t="s">
        <v>54</v>
      </c>
      <c r="C119">
        <v>49</v>
      </c>
      <c r="D119">
        <f t="shared" si="10"/>
        <v>-3</v>
      </c>
      <c r="F119" t="s">
        <v>19</v>
      </c>
      <c r="G119" t="s">
        <v>5</v>
      </c>
      <c r="I119" s="1" t="s">
        <v>110</v>
      </c>
      <c r="J119" s="1">
        <v>4.2695628191498329</v>
      </c>
      <c r="L119" s="1" t="s">
        <v>109</v>
      </c>
      <c r="M119" s="1">
        <v>-2</v>
      </c>
    </row>
    <row r="120" spans="1:16" x14ac:dyDescent="0.35">
      <c r="I120" s="1" t="s">
        <v>111</v>
      </c>
      <c r="J120" s="1">
        <v>-1</v>
      </c>
      <c r="L120" s="1" t="s">
        <v>110</v>
      </c>
      <c r="M120" s="1">
        <v>2.9999999999999996</v>
      </c>
    </row>
    <row r="121" spans="1:16" x14ac:dyDescent="0.35">
      <c r="I121" s="1" t="s">
        <v>112</v>
      </c>
      <c r="J121" s="1" t="e">
        <v>#N/A</v>
      </c>
      <c r="L121" s="1" t="s">
        <v>111</v>
      </c>
      <c r="M121" s="1">
        <v>-2</v>
      </c>
    </row>
    <row r="122" spans="1:16" x14ac:dyDescent="0.35">
      <c r="I122" s="1" t="s">
        <v>113</v>
      </c>
      <c r="J122" s="1">
        <v>8.5391256382996659</v>
      </c>
      <c r="L122" s="1" t="s">
        <v>112</v>
      </c>
      <c r="M122" s="1" t="e">
        <v>#N/A</v>
      </c>
    </row>
    <row r="123" spans="1:16" x14ac:dyDescent="0.35">
      <c r="I123" s="1" t="s">
        <v>114</v>
      </c>
      <c r="J123" s="1">
        <v>72.916666666666671</v>
      </c>
      <c r="L123" s="1" t="s">
        <v>113</v>
      </c>
      <c r="M123" s="1">
        <v>4.2426406871192848</v>
      </c>
    </row>
    <row r="124" spans="1:16" x14ac:dyDescent="0.35">
      <c r="I124" s="1" t="s">
        <v>115</v>
      </c>
      <c r="J124" s="1">
        <v>2.2387199999999972</v>
      </c>
      <c r="L124" s="1" t="s">
        <v>114</v>
      </c>
      <c r="M124" s="1">
        <v>18</v>
      </c>
    </row>
    <row r="125" spans="1:16" x14ac:dyDescent="0.35">
      <c r="I125" s="1" t="s">
        <v>116</v>
      </c>
      <c r="J125" s="1">
        <v>1.5237424910426125</v>
      </c>
      <c r="L125" s="1" t="s">
        <v>115</v>
      </c>
      <c r="M125" s="1" t="e">
        <v>#DIV/0!</v>
      </c>
    </row>
    <row r="126" spans="1:16" x14ac:dyDescent="0.35">
      <c r="I126" s="1" t="s">
        <v>117</v>
      </c>
      <c r="J126" s="1">
        <v>19</v>
      </c>
      <c r="L126" s="1" t="s">
        <v>116</v>
      </c>
      <c r="M126" s="1" t="e">
        <v>#DIV/0!</v>
      </c>
    </row>
    <row r="127" spans="1:16" x14ac:dyDescent="0.35">
      <c r="I127" s="1" t="s">
        <v>118</v>
      </c>
      <c r="J127" s="1">
        <v>-5</v>
      </c>
      <c r="L127" s="1" t="s">
        <v>117</v>
      </c>
      <c r="M127" s="1">
        <v>6</v>
      </c>
    </row>
    <row r="128" spans="1:16" x14ac:dyDescent="0.35">
      <c r="I128" s="1" t="s">
        <v>119</v>
      </c>
      <c r="J128" s="1">
        <v>14</v>
      </c>
      <c r="L128" s="1" t="s">
        <v>118</v>
      </c>
      <c r="M128" s="1">
        <v>-5</v>
      </c>
    </row>
    <row r="129" spans="9:13" x14ac:dyDescent="0.35">
      <c r="I129" s="1" t="s">
        <v>120</v>
      </c>
      <c r="J129" s="1">
        <v>7</v>
      </c>
      <c r="L129" s="1" t="s">
        <v>119</v>
      </c>
      <c r="M129" s="1">
        <v>1</v>
      </c>
    </row>
    <row r="130" spans="9:13" ht="16" thickBot="1" x14ac:dyDescent="0.4">
      <c r="I130" s="3" t="s">
        <v>121</v>
      </c>
      <c r="J130" s="3">
        <v>4</v>
      </c>
      <c r="L130" s="1" t="s">
        <v>120</v>
      </c>
      <c r="M130" s="1">
        <v>-4</v>
      </c>
    </row>
    <row r="131" spans="9:13" ht="16" thickBot="1" x14ac:dyDescent="0.4">
      <c r="L131" s="3" t="s">
        <v>121</v>
      </c>
      <c r="M131" s="3">
        <v>2</v>
      </c>
    </row>
  </sheetData>
  <phoneticPr fontId="4" type="noConversion"/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E6F6-9550-4CBE-B312-4358C2785BC8}">
  <dimension ref="B2:P53"/>
  <sheetViews>
    <sheetView workbookViewId="0">
      <selection activeCell="L28" sqref="L28"/>
    </sheetView>
  </sheetViews>
  <sheetFormatPr defaultRowHeight="15.5" x14ac:dyDescent="0.35"/>
  <sheetData>
    <row r="2" spans="2:16" ht="16" thickBot="1" x14ac:dyDescent="0.4">
      <c r="B2" t="str">
        <f>Sheet1!A115</f>
        <v>OBI 2017</v>
      </c>
      <c r="C2">
        <f>Sheet1!B115</f>
        <v>0</v>
      </c>
      <c r="D2" t="str">
        <f>Sheet1!C115</f>
        <v>OBI 2015</v>
      </c>
      <c r="E2" t="str">
        <f>Sheet1!D115</f>
        <v>Raw Diff</v>
      </c>
    </row>
    <row r="3" spans="2:16" x14ac:dyDescent="0.35">
      <c r="B3">
        <f>Sheet1!A116</f>
        <v>69</v>
      </c>
      <c r="C3" t="str">
        <f>Sheet1!B116</f>
        <v>Slovenia</v>
      </c>
      <c r="D3">
        <f>Sheet1!C116</f>
        <v>68</v>
      </c>
      <c r="E3">
        <f>Sheet1!D116</f>
        <v>1</v>
      </c>
      <c r="G3" s="7" t="s">
        <v>138</v>
      </c>
      <c r="H3" s="7"/>
      <c r="J3" t="s">
        <v>142</v>
      </c>
    </row>
    <row r="4" spans="2:16" ht="16" thickBot="1" x14ac:dyDescent="0.4">
      <c r="B4">
        <f>Sheet1!A117</f>
        <v>59</v>
      </c>
      <c r="C4" t="str">
        <f>Sheet1!B117</f>
        <v>Poland</v>
      </c>
      <c r="D4">
        <f>Sheet1!C117</f>
        <v>64</v>
      </c>
      <c r="E4">
        <f>Sheet1!D117</f>
        <v>-5</v>
      </c>
      <c r="G4" s="1"/>
      <c r="H4" s="1"/>
      <c r="M4">
        <f t="shared" ref="M4:M35" si="0">B3</f>
        <v>69</v>
      </c>
      <c r="N4" t="str">
        <f t="shared" ref="N4:N35" si="1">C3</f>
        <v>Slovenia</v>
      </c>
      <c r="O4">
        <f t="shared" ref="O4:O35" si="2">D3</f>
        <v>68</v>
      </c>
      <c r="P4">
        <f t="shared" ref="P4:P35" si="3">E3</f>
        <v>1</v>
      </c>
    </row>
    <row r="5" spans="2:16" ht="16" thickBot="1" x14ac:dyDescent="0.4">
      <c r="B5">
        <f>Sheet1!A118</f>
        <v>58</v>
      </c>
      <c r="C5" t="str">
        <f>Sheet1!B118</f>
        <v>Turkey</v>
      </c>
      <c r="D5">
        <f>Sheet1!C118</f>
        <v>44</v>
      </c>
      <c r="E5">
        <f>Sheet1!D118</f>
        <v>14</v>
      </c>
      <c r="G5" s="1" t="s">
        <v>109</v>
      </c>
      <c r="H5" s="1">
        <v>-3.44</v>
      </c>
      <c r="J5" s="7"/>
      <c r="K5" s="7"/>
      <c r="M5">
        <f t="shared" si="0"/>
        <v>59</v>
      </c>
      <c r="N5" t="str">
        <f t="shared" si="1"/>
        <v>Poland</v>
      </c>
      <c r="O5">
        <f t="shared" si="2"/>
        <v>64</v>
      </c>
      <c r="P5">
        <f t="shared" si="3"/>
        <v>-5</v>
      </c>
    </row>
    <row r="6" spans="2:16" x14ac:dyDescent="0.35">
      <c r="B6">
        <f>Sheet1!A119</f>
        <v>46</v>
      </c>
      <c r="C6" t="str">
        <f>Sheet1!B119</f>
        <v>Hungary</v>
      </c>
      <c r="D6">
        <f>Sheet1!C119</f>
        <v>49</v>
      </c>
      <c r="E6">
        <f>Sheet1!D119</f>
        <v>-3</v>
      </c>
      <c r="G6" s="1" t="s">
        <v>110</v>
      </c>
      <c r="H6" s="1">
        <v>2.0344301714359672</v>
      </c>
      <c r="J6" s="7"/>
      <c r="K6" s="7"/>
    </row>
    <row r="7" spans="2:16" x14ac:dyDescent="0.35">
      <c r="B7">
        <f>Sheet1!A66</f>
        <v>72</v>
      </c>
      <c r="C7" t="str">
        <f>Sheet1!B66</f>
        <v>Russia</v>
      </c>
      <c r="D7">
        <f>Sheet1!C66</f>
        <v>74</v>
      </c>
      <c r="E7">
        <f>Sheet1!D66</f>
        <v>-2</v>
      </c>
      <c r="G7" s="1" t="s">
        <v>111</v>
      </c>
      <c r="H7" s="1">
        <v>-1.5</v>
      </c>
      <c r="J7" s="1"/>
      <c r="K7" s="1"/>
    </row>
    <row r="8" spans="2:16" x14ac:dyDescent="0.35">
      <c r="B8">
        <f>Sheet1!A67</f>
        <v>60</v>
      </c>
      <c r="C8" t="str">
        <f>Sheet1!B67</f>
        <v>Uganda</v>
      </c>
      <c r="D8">
        <f>Sheet1!C67</f>
        <v>62</v>
      </c>
      <c r="E8">
        <f>Sheet1!D67</f>
        <v>-2</v>
      </c>
      <c r="G8" s="1" t="s">
        <v>112</v>
      </c>
      <c r="H8" s="1">
        <v>-1</v>
      </c>
      <c r="J8" s="1" t="s">
        <v>109</v>
      </c>
      <c r="K8" s="1">
        <v>-3.1276595744680851</v>
      </c>
      <c r="M8">
        <f t="shared" si="0"/>
        <v>72</v>
      </c>
      <c r="N8" t="str">
        <f t="shared" si="1"/>
        <v>Russia</v>
      </c>
      <c r="O8">
        <f t="shared" si="2"/>
        <v>74</v>
      </c>
      <c r="P8">
        <f t="shared" si="3"/>
        <v>-2</v>
      </c>
    </row>
    <row r="9" spans="2:16" x14ac:dyDescent="0.35">
      <c r="B9">
        <f>Sheet1!A68</f>
        <v>53</v>
      </c>
      <c r="C9" t="str">
        <f>Sheet1!B68</f>
        <v>Kazakhstan</v>
      </c>
      <c r="D9">
        <f>Sheet1!C68</f>
        <v>51</v>
      </c>
      <c r="E9">
        <f>Sheet1!D68</f>
        <v>2</v>
      </c>
      <c r="G9" s="1" t="s">
        <v>113</v>
      </c>
      <c r="H9" s="1">
        <v>14.38559370072883</v>
      </c>
      <c r="J9" s="1" t="s">
        <v>110</v>
      </c>
      <c r="K9" s="1">
        <v>2.0141995977763294</v>
      </c>
      <c r="M9">
        <f t="shared" si="0"/>
        <v>60</v>
      </c>
      <c r="N9" t="str">
        <f t="shared" si="1"/>
        <v>Uganda</v>
      </c>
      <c r="O9">
        <f t="shared" si="2"/>
        <v>62</v>
      </c>
      <c r="P9">
        <f t="shared" si="3"/>
        <v>-2</v>
      </c>
    </row>
    <row r="10" spans="2:16" x14ac:dyDescent="0.35">
      <c r="B10">
        <f>Sheet1!A69</f>
        <v>51</v>
      </c>
      <c r="C10" t="str">
        <f>Sheet1!B69</f>
        <v>Senegal</v>
      </c>
      <c r="D10">
        <f>Sheet1!C69</f>
        <v>43</v>
      </c>
      <c r="E10">
        <f>Sheet1!D69</f>
        <v>8</v>
      </c>
      <c r="G10" s="1" t="s">
        <v>114</v>
      </c>
      <c r="H10" s="1">
        <v>206.94530612244898</v>
      </c>
      <c r="J10" s="1" t="s">
        <v>111</v>
      </c>
      <c r="K10" s="1">
        <v>-1</v>
      </c>
      <c r="M10">
        <f t="shared" si="0"/>
        <v>53</v>
      </c>
      <c r="N10" t="str">
        <f t="shared" si="1"/>
        <v>Kazakhstan</v>
      </c>
      <c r="O10">
        <f t="shared" si="2"/>
        <v>51</v>
      </c>
      <c r="P10">
        <f t="shared" si="3"/>
        <v>2</v>
      </c>
    </row>
    <row r="11" spans="2:16" x14ac:dyDescent="0.35">
      <c r="B11">
        <f>Sheet1!A70</f>
        <v>50</v>
      </c>
      <c r="C11" t="str">
        <f>Sheet1!B70</f>
        <v>Namibia</v>
      </c>
      <c r="D11">
        <f>Sheet1!C70</f>
        <v>46</v>
      </c>
      <c r="E11">
        <f>Sheet1!D70</f>
        <v>4</v>
      </c>
      <c r="G11" s="1" t="s">
        <v>115</v>
      </c>
      <c r="H11" s="1">
        <v>1.2297853415352886</v>
      </c>
      <c r="J11" s="1" t="s">
        <v>112</v>
      </c>
      <c r="K11" s="1">
        <v>-1</v>
      </c>
      <c r="M11">
        <f t="shared" si="0"/>
        <v>51</v>
      </c>
      <c r="N11" t="str">
        <f t="shared" si="1"/>
        <v>Senegal</v>
      </c>
      <c r="O11">
        <f t="shared" si="2"/>
        <v>43</v>
      </c>
      <c r="P11">
        <f t="shared" si="3"/>
        <v>8</v>
      </c>
    </row>
    <row r="12" spans="2:16" x14ac:dyDescent="0.35">
      <c r="B12">
        <f>Sheet1!A71</f>
        <v>56</v>
      </c>
      <c r="C12" t="str">
        <f>Sheet1!B71</f>
        <v>Thailand</v>
      </c>
      <c r="D12">
        <f>Sheet1!C71</f>
        <v>42</v>
      </c>
      <c r="E12">
        <f>Sheet1!D71</f>
        <v>14</v>
      </c>
      <c r="G12" s="1" t="s">
        <v>116</v>
      </c>
      <c r="H12" s="1">
        <v>-0.54177925038206109</v>
      </c>
      <c r="J12" s="1" t="s">
        <v>113</v>
      </c>
      <c r="K12" s="1">
        <v>13.808656738621226</v>
      </c>
      <c r="M12">
        <f t="shared" si="0"/>
        <v>50</v>
      </c>
      <c r="N12" t="str">
        <f t="shared" si="1"/>
        <v>Namibia</v>
      </c>
      <c r="O12">
        <f t="shared" si="2"/>
        <v>46</v>
      </c>
      <c r="P12">
        <f t="shared" si="3"/>
        <v>4</v>
      </c>
    </row>
    <row r="13" spans="2:16" x14ac:dyDescent="0.35">
      <c r="B13">
        <f>Sheet1!A72</f>
        <v>49</v>
      </c>
      <c r="C13" t="str">
        <f>Sheet1!B72</f>
        <v>Ecuador</v>
      </c>
      <c r="D13">
        <f>Sheet1!C72</f>
        <v>50</v>
      </c>
      <c r="E13">
        <f>Sheet1!D72</f>
        <v>-1</v>
      </c>
      <c r="G13" s="1" t="s">
        <v>117</v>
      </c>
      <c r="H13" s="1">
        <v>67</v>
      </c>
      <c r="J13" s="1" t="s">
        <v>114</v>
      </c>
      <c r="K13" s="1">
        <v>190.67900092506937</v>
      </c>
      <c r="M13">
        <f t="shared" si="0"/>
        <v>56</v>
      </c>
      <c r="N13" t="str">
        <f t="shared" si="1"/>
        <v>Thailand</v>
      </c>
      <c r="O13">
        <f t="shared" si="2"/>
        <v>42</v>
      </c>
      <c r="P13">
        <f t="shared" si="3"/>
        <v>14</v>
      </c>
    </row>
    <row r="14" spans="2:16" x14ac:dyDescent="0.35">
      <c r="B14">
        <f>Sheet1!A73</f>
        <v>48</v>
      </c>
      <c r="C14" t="str">
        <f>Sheet1!B73</f>
        <v>India</v>
      </c>
      <c r="D14">
        <f>Sheet1!C73</f>
        <v>46</v>
      </c>
      <c r="E14">
        <f>Sheet1!D73</f>
        <v>2</v>
      </c>
      <c r="G14" s="1" t="s">
        <v>118</v>
      </c>
      <c r="H14" s="1">
        <v>-39</v>
      </c>
      <c r="J14" s="1" t="s">
        <v>115</v>
      </c>
      <c r="K14" s="1">
        <v>1.6020862818659261</v>
      </c>
      <c r="M14">
        <f t="shared" si="0"/>
        <v>49</v>
      </c>
      <c r="N14" t="str">
        <f t="shared" si="1"/>
        <v>Ecuador</v>
      </c>
      <c r="O14">
        <f t="shared" si="2"/>
        <v>50</v>
      </c>
      <c r="P14">
        <f t="shared" si="3"/>
        <v>-1</v>
      </c>
    </row>
    <row r="15" spans="2:16" x14ac:dyDescent="0.35">
      <c r="B15">
        <f>Sheet1!A74</f>
        <v>46</v>
      </c>
      <c r="C15" t="str">
        <f>Sheet1!B74</f>
        <v>Malaysia</v>
      </c>
      <c r="D15">
        <f>Sheet1!C74</f>
        <v>46</v>
      </c>
      <c r="E15">
        <f>Sheet1!D74</f>
        <v>0</v>
      </c>
      <c r="G15" s="1" t="s">
        <v>119</v>
      </c>
      <c r="H15" s="1">
        <v>28</v>
      </c>
      <c r="J15" s="1" t="s">
        <v>116</v>
      </c>
      <c r="K15" s="1">
        <v>-0.47321799072528914</v>
      </c>
      <c r="M15">
        <f t="shared" si="0"/>
        <v>48</v>
      </c>
      <c r="N15" t="str">
        <f t="shared" si="1"/>
        <v>India</v>
      </c>
      <c r="O15">
        <f t="shared" si="2"/>
        <v>46</v>
      </c>
      <c r="P15">
        <f t="shared" si="3"/>
        <v>2</v>
      </c>
    </row>
    <row r="16" spans="2:16" x14ac:dyDescent="0.35">
      <c r="B16">
        <f>Sheet1!A75</f>
        <v>45</v>
      </c>
      <c r="C16" t="str">
        <f>Sheet1!B75</f>
        <v>Morocco</v>
      </c>
      <c r="D16">
        <f>Sheet1!C75</f>
        <v>38</v>
      </c>
      <c r="E16">
        <f>Sheet1!D75</f>
        <v>7</v>
      </c>
      <c r="G16" s="1" t="s">
        <v>120</v>
      </c>
      <c r="H16" s="1">
        <v>-172</v>
      </c>
      <c r="J16" s="1" t="s">
        <v>117</v>
      </c>
      <c r="K16" s="1">
        <v>67</v>
      </c>
      <c r="M16">
        <f t="shared" si="0"/>
        <v>46</v>
      </c>
      <c r="N16" t="str">
        <f t="shared" si="1"/>
        <v>Malaysia</v>
      </c>
      <c r="O16">
        <f t="shared" si="2"/>
        <v>46</v>
      </c>
      <c r="P16">
        <f t="shared" si="3"/>
        <v>0</v>
      </c>
    </row>
    <row r="17" spans="2:16" ht="16" thickBot="1" x14ac:dyDescent="0.4">
      <c r="B17">
        <f>Sheet1!A76</f>
        <v>43</v>
      </c>
      <c r="C17" t="str">
        <f>Sheet1!B76</f>
        <v>Nicaragua</v>
      </c>
      <c r="D17">
        <f>Sheet1!C76</f>
        <v>46</v>
      </c>
      <c r="E17">
        <f>Sheet1!D76</f>
        <v>-3</v>
      </c>
      <c r="G17" s="3" t="s">
        <v>121</v>
      </c>
      <c r="H17" s="3">
        <v>50</v>
      </c>
      <c r="J17" s="1" t="s">
        <v>118</v>
      </c>
      <c r="K17" s="1">
        <v>-39</v>
      </c>
      <c r="M17">
        <f t="shared" si="0"/>
        <v>45</v>
      </c>
      <c r="N17" t="str">
        <f t="shared" si="1"/>
        <v>Morocco</v>
      </c>
      <c r="O17">
        <f t="shared" si="2"/>
        <v>38</v>
      </c>
      <c r="P17">
        <f t="shared" si="3"/>
        <v>7</v>
      </c>
    </row>
    <row r="18" spans="2:16" x14ac:dyDescent="0.35">
      <c r="B18">
        <f>Sheet1!A77</f>
        <v>41</v>
      </c>
      <c r="C18" t="str">
        <f>Sheet1!B77</f>
        <v>Fiji</v>
      </c>
      <c r="D18">
        <f>Sheet1!C77</f>
        <v>15</v>
      </c>
      <c r="E18">
        <f>Sheet1!D77</f>
        <v>26</v>
      </c>
      <c r="J18" s="1" t="s">
        <v>119</v>
      </c>
      <c r="K18" s="1">
        <v>28</v>
      </c>
      <c r="M18">
        <f t="shared" si="0"/>
        <v>43</v>
      </c>
      <c r="N18" t="str">
        <f t="shared" si="1"/>
        <v>Nicaragua</v>
      </c>
      <c r="O18">
        <f t="shared" si="2"/>
        <v>46</v>
      </c>
      <c r="P18">
        <f t="shared" si="3"/>
        <v>-3</v>
      </c>
    </row>
    <row r="19" spans="2:16" x14ac:dyDescent="0.35">
      <c r="B19">
        <f>Sheet1!A78</f>
        <v>41</v>
      </c>
      <c r="C19" t="str">
        <f>Sheet1!B78</f>
        <v>Egypt</v>
      </c>
      <c r="D19">
        <f>Sheet1!C78</f>
        <v>16</v>
      </c>
      <c r="E19">
        <f>Sheet1!D78</f>
        <v>25</v>
      </c>
      <c r="J19" s="1" t="s">
        <v>120</v>
      </c>
      <c r="K19" s="1">
        <v>-147</v>
      </c>
      <c r="M19">
        <f t="shared" si="0"/>
        <v>41</v>
      </c>
      <c r="N19" t="str">
        <f t="shared" si="1"/>
        <v>Fiji</v>
      </c>
      <c r="O19">
        <f t="shared" si="2"/>
        <v>15</v>
      </c>
      <c r="P19">
        <f t="shared" si="3"/>
        <v>26</v>
      </c>
    </row>
    <row r="20" spans="2:16" ht="16" thickBot="1" x14ac:dyDescent="0.4">
      <c r="B20">
        <f>Sheet1!A79</f>
        <v>41</v>
      </c>
      <c r="C20" t="str">
        <f>Sheet1!B79</f>
        <v>Bangladesh</v>
      </c>
      <c r="D20">
        <f>Sheet1!C79</f>
        <v>56</v>
      </c>
      <c r="E20">
        <f>Sheet1!D79</f>
        <v>-15</v>
      </c>
      <c r="J20" s="3" t="s">
        <v>121</v>
      </c>
      <c r="K20" s="3">
        <v>47</v>
      </c>
      <c r="M20">
        <f t="shared" si="0"/>
        <v>41</v>
      </c>
      <c r="N20" t="str">
        <f t="shared" si="1"/>
        <v>Egypt</v>
      </c>
      <c r="O20">
        <f t="shared" si="2"/>
        <v>16</v>
      </c>
      <c r="P20">
        <f t="shared" si="3"/>
        <v>25</v>
      </c>
    </row>
    <row r="21" spans="2:16" x14ac:dyDescent="0.35">
      <c r="B21">
        <f>Sheet1!A80</f>
        <v>41</v>
      </c>
      <c r="C21" t="str">
        <f>Sheet1!B80</f>
        <v>Mozambique</v>
      </c>
      <c r="D21">
        <f>Sheet1!C80</f>
        <v>38</v>
      </c>
      <c r="E21">
        <f>Sheet1!D80</f>
        <v>3</v>
      </c>
      <c r="M21">
        <f t="shared" si="0"/>
        <v>41</v>
      </c>
      <c r="N21" t="str">
        <f t="shared" si="1"/>
        <v>Bangladesh</v>
      </c>
      <c r="O21">
        <f t="shared" si="2"/>
        <v>56</v>
      </c>
      <c r="P21">
        <f t="shared" si="3"/>
        <v>-15</v>
      </c>
    </row>
    <row r="22" spans="2:16" x14ac:dyDescent="0.35">
      <c r="B22">
        <f>Sheet1!A81</f>
        <v>40</v>
      </c>
      <c r="C22" t="str">
        <f>Sheet1!B81</f>
        <v>Timor Leste</v>
      </c>
      <c r="D22">
        <f>Sheet1!C81</f>
        <v>41</v>
      </c>
      <c r="E22">
        <f>Sheet1!D81</f>
        <v>-1</v>
      </c>
      <c r="J22" t="s">
        <v>144</v>
      </c>
      <c r="M22">
        <f t="shared" si="0"/>
        <v>41</v>
      </c>
      <c r="N22" t="str">
        <f t="shared" si="1"/>
        <v>Mozambique</v>
      </c>
      <c r="O22">
        <f t="shared" si="2"/>
        <v>38</v>
      </c>
      <c r="P22">
        <f t="shared" si="3"/>
        <v>3</v>
      </c>
    </row>
    <row r="23" spans="2:16" ht="16" thickBot="1" x14ac:dyDescent="0.4">
      <c r="B23">
        <f>Sheet1!A82</f>
        <v>39</v>
      </c>
      <c r="C23" t="str">
        <f>Sheet1!B82</f>
        <v>Benin</v>
      </c>
      <c r="D23">
        <f>Sheet1!C82</f>
        <v>45</v>
      </c>
      <c r="E23">
        <f>Sheet1!D82</f>
        <v>-6</v>
      </c>
      <c r="M23">
        <f t="shared" si="0"/>
        <v>40</v>
      </c>
      <c r="N23" t="str">
        <f t="shared" si="1"/>
        <v>Timor Leste</v>
      </c>
      <c r="O23">
        <f t="shared" si="2"/>
        <v>41</v>
      </c>
      <c r="P23">
        <f t="shared" si="3"/>
        <v>-1</v>
      </c>
    </row>
    <row r="24" spans="2:16" x14ac:dyDescent="0.35">
      <c r="B24">
        <f>Sheet1!A83</f>
        <v>39</v>
      </c>
      <c r="C24" t="str">
        <f>Sheet1!B83</f>
        <v>Mali</v>
      </c>
      <c r="D24">
        <f>Sheet1!C83</f>
        <v>46</v>
      </c>
      <c r="E24">
        <f>Sheet1!D83</f>
        <v>-7</v>
      </c>
      <c r="J24" s="7"/>
      <c r="K24" s="7"/>
      <c r="M24">
        <f t="shared" si="0"/>
        <v>39</v>
      </c>
      <c r="N24" t="str">
        <f t="shared" si="1"/>
        <v>Benin</v>
      </c>
      <c r="O24">
        <f t="shared" si="2"/>
        <v>45</v>
      </c>
      <c r="P24">
        <f t="shared" si="3"/>
        <v>-6</v>
      </c>
    </row>
    <row r="25" spans="2:16" x14ac:dyDescent="0.35">
      <c r="B25">
        <f>Sheet1!A84</f>
        <v>31</v>
      </c>
      <c r="C25" t="str">
        <f>Sheet1!B84</f>
        <v>São Tomé e Príncipe</v>
      </c>
      <c r="D25">
        <f>Sheet1!C84</f>
        <v>29</v>
      </c>
      <c r="E25">
        <f>Sheet1!D84</f>
        <v>2</v>
      </c>
      <c r="J25" s="1"/>
      <c r="K25" s="1"/>
      <c r="M25">
        <f t="shared" si="0"/>
        <v>39</v>
      </c>
      <c r="N25" t="str">
        <f t="shared" si="1"/>
        <v>Mali</v>
      </c>
      <c r="O25">
        <f t="shared" si="2"/>
        <v>46</v>
      </c>
      <c r="P25">
        <f t="shared" si="3"/>
        <v>-7</v>
      </c>
    </row>
    <row r="26" spans="2:16" x14ac:dyDescent="0.35">
      <c r="B26">
        <f>Sheet1!A85</f>
        <v>30</v>
      </c>
      <c r="C26" t="str">
        <f>Sheet1!B85</f>
        <v>Tajikistan</v>
      </c>
      <c r="D26">
        <f>Sheet1!C85</f>
        <v>25</v>
      </c>
      <c r="E26">
        <f>Sheet1!D85</f>
        <v>5</v>
      </c>
      <c r="J26" s="1" t="s">
        <v>109</v>
      </c>
      <c r="K26" s="1">
        <v>-3.1777777777777776</v>
      </c>
      <c r="M26">
        <f t="shared" si="0"/>
        <v>31</v>
      </c>
      <c r="N26" t="str">
        <f t="shared" si="1"/>
        <v>São Tomé e Príncipe</v>
      </c>
      <c r="O26">
        <f t="shared" si="2"/>
        <v>29</v>
      </c>
      <c r="P26">
        <f t="shared" si="3"/>
        <v>2</v>
      </c>
    </row>
    <row r="27" spans="2:16" x14ac:dyDescent="0.35">
      <c r="B27">
        <f>Sheet1!A86</f>
        <v>29</v>
      </c>
      <c r="C27" t="str">
        <f>Sheet1!B86</f>
        <v>Dem. Rep. of Congo</v>
      </c>
      <c r="D27">
        <f>Sheet1!C86</f>
        <v>39</v>
      </c>
      <c r="E27">
        <f>Sheet1!D86</f>
        <v>-10</v>
      </c>
      <c r="J27" s="1" t="s">
        <v>110</v>
      </c>
      <c r="K27" s="1">
        <v>2.1022568173632812</v>
      </c>
      <c r="M27">
        <f t="shared" si="0"/>
        <v>30</v>
      </c>
      <c r="N27" t="str">
        <f t="shared" si="1"/>
        <v>Tajikistan</v>
      </c>
      <c r="O27">
        <f t="shared" si="2"/>
        <v>25</v>
      </c>
      <c r="P27">
        <f t="shared" si="3"/>
        <v>5</v>
      </c>
    </row>
    <row r="28" spans="2:16" x14ac:dyDescent="0.35">
      <c r="B28">
        <f>Sheet1!A87</f>
        <v>25</v>
      </c>
      <c r="C28" t="str">
        <f>Sheet1!B87</f>
        <v>Angola</v>
      </c>
      <c r="D28">
        <f>Sheet1!C87</f>
        <v>26</v>
      </c>
      <c r="E28">
        <f>Sheet1!D87</f>
        <v>-1</v>
      </c>
      <c r="J28" s="1" t="s">
        <v>111</v>
      </c>
      <c r="K28" s="1">
        <v>-1</v>
      </c>
      <c r="M28">
        <f t="shared" si="0"/>
        <v>29</v>
      </c>
      <c r="N28" t="str">
        <f t="shared" si="1"/>
        <v>Dem. Rep. of Congo</v>
      </c>
      <c r="O28">
        <f t="shared" si="2"/>
        <v>39</v>
      </c>
      <c r="P28">
        <f t="shared" si="3"/>
        <v>-10</v>
      </c>
    </row>
    <row r="29" spans="2:16" x14ac:dyDescent="0.35">
      <c r="B29">
        <f>Sheet1!A88</f>
        <v>23</v>
      </c>
      <c r="C29" t="str">
        <f>Sheet1!B88</f>
        <v>Zimbabwe</v>
      </c>
      <c r="D29">
        <f>Sheet1!C88</f>
        <v>35</v>
      </c>
      <c r="E29">
        <f>Sheet1!D88</f>
        <v>-12</v>
      </c>
      <c r="J29" s="1" t="s">
        <v>112</v>
      </c>
      <c r="K29" s="1">
        <v>-1</v>
      </c>
      <c r="M29">
        <f t="shared" si="0"/>
        <v>25</v>
      </c>
      <c r="N29" t="str">
        <f t="shared" si="1"/>
        <v>Angola</v>
      </c>
      <c r="O29">
        <f t="shared" si="2"/>
        <v>26</v>
      </c>
      <c r="P29">
        <f t="shared" si="3"/>
        <v>-1</v>
      </c>
    </row>
    <row r="30" spans="2:16" x14ac:dyDescent="0.35">
      <c r="B30">
        <f>Sheet1!A89</f>
        <v>22</v>
      </c>
      <c r="C30" t="str">
        <f>Sheet1!B89</f>
        <v>Rwanda</v>
      </c>
      <c r="D30">
        <f>Sheet1!C89</f>
        <v>36</v>
      </c>
      <c r="E30">
        <f>Sheet1!D89</f>
        <v>-14</v>
      </c>
      <c r="J30" s="1" t="s">
        <v>113</v>
      </c>
      <c r="K30" s="1">
        <v>14.102367449359972</v>
      </c>
      <c r="M30">
        <f t="shared" si="0"/>
        <v>23</v>
      </c>
      <c r="N30" t="str">
        <f t="shared" si="1"/>
        <v>Zimbabwe</v>
      </c>
      <c r="O30">
        <f t="shared" si="2"/>
        <v>35</v>
      </c>
      <c r="P30">
        <f t="shared" si="3"/>
        <v>-12</v>
      </c>
    </row>
    <row r="31" spans="2:16" x14ac:dyDescent="0.35">
      <c r="B31">
        <f>Sheet1!A90</f>
        <v>20</v>
      </c>
      <c r="C31" t="str">
        <f>Sheet1!B90</f>
        <v>Cambodia</v>
      </c>
      <c r="D31">
        <f>Sheet1!C90</f>
        <v>8</v>
      </c>
      <c r="E31">
        <f>Sheet1!D90</f>
        <v>12</v>
      </c>
      <c r="J31" s="1" t="s">
        <v>114</v>
      </c>
      <c r="K31" s="1">
        <v>198.87676767676768</v>
      </c>
      <c r="M31">
        <f t="shared" si="0"/>
        <v>22</v>
      </c>
      <c r="N31" t="str">
        <f t="shared" si="1"/>
        <v>Rwanda</v>
      </c>
      <c r="O31">
        <f t="shared" si="2"/>
        <v>36</v>
      </c>
      <c r="P31">
        <f t="shared" si="3"/>
        <v>-14</v>
      </c>
    </row>
    <row r="32" spans="2:16" x14ac:dyDescent="0.35">
      <c r="B32">
        <f>Sheet1!A91</f>
        <v>17</v>
      </c>
      <c r="C32" t="str">
        <f>Sheet1!B91</f>
        <v>Nigeria</v>
      </c>
      <c r="D32">
        <f>Sheet1!C91</f>
        <v>24</v>
      </c>
      <c r="E32">
        <f>Sheet1!D91</f>
        <v>-7</v>
      </c>
      <c r="J32" s="1" t="s">
        <v>115</v>
      </c>
      <c r="K32" s="1">
        <v>1.4250408269321659</v>
      </c>
      <c r="M32">
        <f t="shared" si="0"/>
        <v>20</v>
      </c>
      <c r="N32" t="str">
        <f t="shared" si="1"/>
        <v>Cambodia</v>
      </c>
      <c r="O32">
        <f t="shared" si="2"/>
        <v>8</v>
      </c>
      <c r="P32">
        <f t="shared" si="3"/>
        <v>12</v>
      </c>
    </row>
    <row r="33" spans="2:16" x14ac:dyDescent="0.35">
      <c r="B33">
        <f>Sheet1!A92</f>
        <v>15</v>
      </c>
      <c r="C33" t="str">
        <f>Sheet1!B92</f>
        <v>Vietnam</v>
      </c>
      <c r="D33">
        <f>Sheet1!C92</f>
        <v>18</v>
      </c>
      <c r="E33">
        <f>Sheet1!D92</f>
        <v>-3</v>
      </c>
      <c r="J33" s="1" t="s">
        <v>116</v>
      </c>
      <c r="K33" s="1">
        <v>-0.4547584357646568</v>
      </c>
      <c r="M33">
        <f t="shared" si="0"/>
        <v>17</v>
      </c>
      <c r="N33" t="str">
        <f t="shared" si="1"/>
        <v>Nigeria</v>
      </c>
      <c r="O33">
        <f t="shared" si="2"/>
        <v>24</v>
      </c>
      <c r="P33">
        <f t="shared" si="3"/>
        <v>-7</v>
      </c>
    </row>
    <row r="34" spans="2:16" x14ac:dyDescent="0.35">
      <c r="B34">
        <f>Sheet1!A93</f>
        <v>10</v>
      </c>
      <c r="C34" t="str">
        <f>Sheet1!B93</f>
        <v>Bolivia</v>
      </c>
      <c r="D34">
        <f>Sheet1!C93</f>
        <v>17</v>
      </c>
      <c r="E34">
        <f>Sheet1!D93</f>
        <v>-7</v>
      </c>
      <c r="J34" s="1" t="s">
        <v>117</v>
      </c>
      <c r="K34" s="1">
        <v>67</v>
      </c>
      <c r="M34">
        <f t="shared" si="0"/>
        <v>15</v>
      </c>
      <c r="N34" t="str">
        <f t="shared" si="1"/>
        <v>Vietnam</v>
      </c>
      <c r="O34">
        <f t="shared" si="2"/>
        <v>18</v>
      </c>
      <c r="P34">
        <f t="shared" si="3"/>
        <v>-3</v>
      </c>
    </row>
    <row r="35" spans="2:16" x14ac:dyDescent="0.35">
      <c r="B35">
        <f>Sheet1!A94</f>
        <v>10</v>
      </c>
      <c r="C35" t="str">
        <f>Sheet1!B94</f>
        <v>Tanzania</v>
      </c>
      <c r="D35">
        <f>Sheet1!C94</f>
        <v>46</v>
      </c>
      <c r="E35">
        <f>Sheet1!D94</f>
        <v>-36</v>
      </c>
      <c r="J35" s="1" t="s">
        <v>118</v>
      </c>
      <c r="K35" s="1">
        <v>-39</v>
      </c>
      <c r="M35">
        <f t="shared" si="0"/>
        <v>10</v>
      </c>
      <c r="N35" t="str">
        <f t="shared" si="1"/>
        <v>Bolivia</v>
      </c>
      <c r="O35">
        <f t="shared" si="2"/>
        <v>17</v>
      </c>
      <c r="P35">
        <f t="shared" si="3"/>
        <v>-7</v>
      </c>
    </row>
    <row r="36" spans="2:16" x14ac:dyDescent="0.35">
      <c r="B36">
        <f>Sheet1!A95</f>
        <v>8</v>
      </c>
      <c r="C36" t="str">
        <f>Sheet1!B95</f>
        <v>Zambia</v>
      </c>
      <c r="D36">
        <f>Sheet1!C95</f>
        <v>39</v>
      </c>
      <c r="E36">
        <f>Sheet1!D95</f>
        <v>-31</v>
      </c>
      <c r="J36" s="1" t="s">
        <v>119</v>
      </c>
      <c r="K36" s="1">
        <v>28</v>
      </c>
    </row>
    <row r="37" spans="2:16" x14ac:dyDescent="0.35">
      <c r="B37">
        <f>Sheet1!A96</f>
        <v>8</v>
      </c>
      <c r="C37" t="str">
        <f>Sheet1!B96</f>
        <v>Botswana</v>
      </c>
      <c r="D37">
        <f>Sheet1!C96</f>
        <v>47</v>
      </c>
      <c r="E37">
        <f>Sheet1!D96</f>
        <v>-39</v>
      </c>
      <c r="J37" s="1" t="s">
        <v>120</v>
      </c>
      <c r="K37" s="1">
        <v>-143</v>
      </c>
      <c r="M37">
        <f t="shared" ref="M37:M53" si="4">B36</f>
        <v>8</v>
      </c>
      <c r="N37" t="str">
        <f t="shared" ref="N37:N53" si="5">C36</f>
        <v>Zambia</v>
      </c>
      <c r="O37">
        <f t="shared" ref="O37:O53" si="6">D36</f>
        <v>39</v>
      </c>
      <c r="P37">
        <f t="shared" ref="P37:P53" si="7">E36</f>
        <v>-31</v>
      </c>
    </row>
    <row r="38" spans="2:16" ht="16" thickBot="1" x14ac:dyDescent="0.4">
      <c r="B38">
        <f>Sheet1!A97</f>
        <v>7</v>
      </c>
      <c r="C38" t="str">
        <f>Sheet1!B97</f>
        <v>Cameroon</v>
      </c>
      <c r="D38">
        <f>Sheet1!C97</f>
        <v>44</v>
      </c>
      <c r="E38">
        <f>Sheet1!D97</f>
        <v>-37</v>
      </c>
      <c r="J38" s="3" t="s">
        <v>121</v>
      </c>
      <c r="K38" s="3">
        <v>45</v>
      </c>
      <c r="M38">
        <f t="shared" si="4"/>
        <v>8</v>
      </c>
      <c r="N38" t="str">
        <f t="shared" si="5"/>
        <v>Botswana</v>
      </c>
      <c r="O38">
        <f t="shared" si="6"/>
        <v>47</v>
      </c>
      <c r="P38">
        <f t="shared" si="7"/>
        <v>-39</v>
      </c>
    </row>
    <row r="39" spans="2:16" x14ac:dyDescent="0.35">
      <c r="B39">
        <f>Sheet1!A98</f>
        <v>7</v>
      </c>
      <c r="C39" t="str">
        <f>Sheet1!B98</f>
        <v>Myanmar</v>
      </c>
      <c r="D39">
        <f>Sheet1!C98</f>
        <v>2</v>
      </c>
      <c r="E39">
        <f>Sheet1!D98</f>
        <v>5</v>
      </c>
      <c r="M39">
        <f t="shared" si="4"/>
        <v>7</v>
      </c>
      <c r="N39" t="str">
        <f t="shared" si="5"/>
        <v>Cameroon</v>
      </c>
      <c r="O39">
        <f t="shared" si="6"/>
        <v>44</v>
      </c>
      <c r="P39">
        <f t="shared" si="7"/>
        <v>-37</v>
      </c>
    </row>
    <row r="40" spans="2:16" x14ac:dyDescent="0.35">
      <c r="B40">
        <f>Sheet1!A99</f>
        <v>52</v>
      </c>
      <c r="C40" t="str">
        <f>Sheet1!B99</f>
        <v>Nepal</v>
      </c>
      <c r="D40">
        <f>Sheet1!C99</f>
        <v>24</v>
      </c>
      <c r="E40">
        <f>Sheet1!D99</f>
        <v>28</v>
      </c>
      <c r="M40">
        <f t="shared" si="4"/>
        <v>7</v>
      </c>
      <c r="N40" t="str">
        <f t="shared" si="5"/>
        <v>Myanmar</v>
      </c>
      <c r="O40">
        <f t="shared" si="6"/>
        <v>2</v>
      </c>
      <c r="P40">
        <f t="shared" si="7"/>
        <v>5</v>
      </c>
    </row>
    <row r="41" spans="2:16" x14ac:dyDescent="0.35">
      <c r="B41">
        <f>Sheet1!A100</f>
        <v>3</v>
      </c>
      <c r="C41" t="str">
        <f>Sheet1!B100</f>
        <v>Algeria</v>
      </c>
      <c r="D41">
        <f>Sheet1!C100</f>
        <v>19</v>
      </c>
      <c r="E41">
        <f>Sheet1!D100</f>
        <v>-16</v>
      </c>
      <c r="M41">
        <f t="shared" si="4"/>
        <v>52</v>
      </c>
      <c r="N41" t="str">
        <f t="shared" si="5"/>
        <v>Nepal</v>
      </c>
      <c r="O41">
        <f t="shared" si="6"/>
        <v>24</v>
      </c>
      <c r="P41">
        <f t="shared" si="7"/>
        <v>28</v>
      </c>
    </row>
    <row r="42" spans="2:16" x14ac:dyDescent="0.35">
      <c r="B42">
        <f>Sheet1!A101</f>
        <v>3</v>
      </c>
      <c r="C42" t="str">
        <f>Sheet1!B101</f>
        <v>Lebanon</v>
      </c>
      <c r="D42">
        <f>Sheet1!C101</f>
        <v>2</v>
      </c>
      <c r="E42">
        <f>Sheet1!D101</f>
        <v>1</v>
      </c>
      <c r="M42">
        <f t="shared" si="4"/>
        <v>3</v>
      </c>
      <c r="N42" t="str">
        <f t="shared" si="5"/>
        <v>Algeria</v>
      </c>
      <c r="O42">
        <f t="shared" si="6"/>
        <v>19</v>
      </c>
      <c r="P42">
        <f t="shared" si="7"/>
        <v>-16</v>
      </c>
    </row>
    <row r="43" spans="2:16" x14ac:dyDescent="0.35">
      <c r="B43">
        <f>Sheet1!A102</f>
        <v>3</v>
      </c>
      <c r="C43" t="str">
        <f>Sheet1!B102</f>
        <v>Iraq</v>
      </c>
      <c r="D43">
        <f>Sheet1!C102</f>
        <v>3</v>
      </c>
      <c r="E43">
        <f>Sheet1!D102</f>
        <v>0</v>
      </c>
      <c r="M43">
        <f t="shared" si="4"/>
        <v>3</v>
      </c>
      <c r="N43" t="str">
        <f t="shared" si="5"/>
        <v>Lebanon</v>
      </c>
      <c r="O43">
        <f t="shared" si="6"/>
        <v>2</v>
      </c>
      <c r="P43">
        <f t="shared" si="7"/>
        <v>1</v>
      </c>
    </row>
    <row r="44" spans="2:16" x14ac:dyDescent="0.35">
      <c r="B44">
        <f>Sheet1!A103</f>
        <v>2</v>
      </c>
      <c r="C44" t="str">
        <f>Sheet1!B103</f>
        <v>Chad</v>
      </c>
      <c r="D44">
        <f>Sheet1!C103</f>
        <v>4</v>
      </c>
      <c r="E44">
        <f>Sheet1!D103</f>
        <v>-2</v>
      </c>
      <c r="M44">
        <f t="shared" si="4"/>
        <v>3</v>
      </c>
      <c r="N44" t="str">
        <f t="shared" si="5"/>
        <v>Iraq</v>
      </c>
      <c r="O44">
        <f t="shared" si="6"/>
        <v>3</v>
      </c>
      <c r="P44">
        <f t="shared" si="7"/>
        <v>0</v>
      </c>
    </row>
    <row r="45" spans="2:16" x14ac:dyDescent="0.35">
      <c r="B45">
        <f>Sheet1!A104</f>
        <v>2</v>
      </c>
      <c r="C45" t="str">
        <f>Sheet1!B104</f>
        <v>Sudan</v>
      </c>
      <c r="D45">
        <f>Sheet1!C104</f>
        <v>10</v>
      </c>
      <c r="E45">
        <f>Sheet1!D104</f>
        <v>-8</v>
      </c>
      <c r="M45">
        <f t="shared" si="4"/>
        <v>2</v>
      </c>
      <c r="N45" t="str">
        <f t="shared" si="5"/>
        <v>Chad</v>
      </c>
      <c r="O45">
        <f t="shared" si="6"/>
        <v>4</v>
      </c>
      <c r="P45">
        <f t="shared" si="7"/>
        <v>-2</v>
      </c>
    </row>
    <row r="46" spans="2:16" x14ac:dyDescent="0.35">
      <c r="B46">
        <f>Sheet1!A105</f>
        <v>1</v>
      </c>
      <c r="C46" t="str">
        <f>Sheet1!B105</f>
        <v>Saudi Arabia</v>
      </c>
      <c r="D46">
        <f>Sheet1!C105</f>
        <v>0</v>
      </c>
      <c r="E46">
        <f>Sheet1!D105</f>
        <v>1</v>
      </c>
      <c r="M46">
        <f t="shared" si="4"/>
        <v>2</v>
      </c>
      <c r="N46" t="str">
        <f t="shared" si="5"/>
        <v>Sudan</v>
      </c>
      <c r="O46">
        <f t="shared" si="6"/>
        <v>10</v>
      </c>
      <c r="P46">
        <f t="shared" si="7"/>
        <v>-8</v>
      </c>
    </row>
    <row r="47" spans="2:16" x14ac:dyDescent="0.35">
      <c r="B47">
        <f>Sheet1!A106</f>
        <v>0</v>
      </c>
      <c r="C47" t="str">
        <f>Sheet1!B106</f>
        <v>Equatorial Guinea</v>
      </c>
      <c r="D47">
        <f>Sheet1!C106</f>
        <v>4</v>
      </c>
      <c r="E47">
        <f>Sheet1!D106</f>
        <v>-4</v>
      </c>
      <c r="M47">
        <f t="shared" si="4"/>
        <v>1</v>
      </c>
      <c r="N47" t="str">
        <f t="shared" si="5"/>
        <v>Saudi Arabia</v>
      </c>
      <c r="O47">
        <f t="shared" si="6"/>
        <v>0</v>
      </c>
      <c r="P47">
        <f t="shared" si="7"/>
        <v>1</v>
      </c>
    </row>
    <row r="48" spans="2:16" x14ac:dyDescent="0.35">
      <c r="B48">
        <f>Sheet1!A107</f>
        <v>0</v>
      </c>
      <c r="C48" t="str">
        <f>Sheet1!B107</f>
        <v>Yemen</v>
      </c>
      <c r="D48">
        <f>Sheet1!C107</f>
        <v>34</v>
      </c>
      <c r="E48">
        <f>Sheet1!D107</f>
        <v>-34</v>
      </c>
      <c r="M48">
        <f t="shared" si="4"/>
        <v>0</v>
      </c>
      <c r="N48" t="str">
        <f t="shared" si="5"/>
        <v>Equatorial Guinea</v>
      </c>
      <c r="O48">
        <f t="shared" si="6"/>
        <v>4</v>
      </c>
      <c r="P48">
        <f t="shared" si="7"/>
        <v>-4</v>
      </c>
    </row>
    <row r="49" spans="2:16" x14ac:dyDescent="0.35">
      <c r="B49">
        <f>Sheet1!A108</f>
        <v>0</v>
      </c>
      <c r="C49" t="str">
        <f>Sheet1!B108</f>
        <v>Niger</v>
      </c>
      <c r="D49">
        <f>Sheet1!C108</f>
        <v>17</v>
      </c>
      <c r="E49">
        <f>Sheet1!D108</f>
        <v>-17</v>
      </c>
      <c r="M49">
        <f t="shared" si="4"/>
        <v>0</v>
      </c>
      <c r="N49" t="str">
        <f t="shared" si="5"/>
        <v>Yemen</v>
      </c>
      <c r="O49">
        <f t="shared" si="6"/>
        <v>34</v>
      </c>
      <c r="P49">
        <f t="shared" si="7"/>
        <v>-34</v>
      </c>
    </row>
    <row r="50" spans="2:16" x14ac:dyDescent="0.35">
      <c r="B50">
        <f>Sheet1!A109</f>
        <v>0</v>
      </c>
      <c r="C50" t="str">
        <f>Sheet1!B109</f>
        <v>Venezuela</v>
      </c>
      <c r="D50">
        <f>Sheet1!C109</f>
        <v>8</v>
      </c>
      <c r="E50">
        <f>Sheet1!D109</f>
        <v>-8</v>
      </c>
      <c r="M50">
        <f t="shared" si="4"/>
        <v>0</v>
      </c>
      <c r="N50" t="str">
        <f t="shared" si="5"/>
        <v>Niger</v>
      </c>
      <c r="O50">
        <f t="shared" si="6"/>
        <v>17</v>
      </c>
      <c r="P50">
        <f t="shared" si="7"/>
        <v>-17</v>
      </c>
    </row>
    <row r="51" spans="2:16" x14ac:dyDescent="0.35">
      <c r="B51">
        <f>Sheet1!A110</f>
        <v>0</v>
      </c>
      <c r="C51" t="str">
        <f>Sheet1!B110</f>
        <v>Qatar</v>
      </c>
      <c r="D51">
        <f>Sheet1!C110</f>
        <v>0</v>
      </c>
      <c r="E51">
        <f>Sheet1!D110</f>
        <v>0</v>
      </c>
      <c r="M51">
        <f t="shared" si="4"/>
        <v>0</v>
      </c>
      <c r="N51" t="str">
        <f t="shared" si="5"/>
        <v>Venezuela</v>
      </c>
      <c r="O51">
        <f t="shared" si="6"/>
        <v>8</v>
      </c>
      <c r="P51">
        <f t="shared" si="7"/>
        <v>-8</v>
      </c>
    </row>
    <row r="52" spans="2:16" x14ac:dyDescent="0.35">
      <c r="B52">
        <f>Sheet1!A111</f>
        <v>13</v>
      </c>
      <c r="C52" t="str">
        <f>Sheet1!B111</f>
        <v>China</v>
      </c>
      <c r="D52">
        <f>Sheet1!C111</f>
        <v>14</v>
      </c>
      <c r="E52">
        <f>Sheet1!D111</f>
        <v>-1</v>
      </c>
      <c r="M52">
        <f t="shared" si="4"/>
        <v>0</v>
      </c>
      <c r="N52" t="str">
        <f t="shared" si="5"/>
        <v>Qatar</v>
      </c>
      <c r="O52">
        <f t="shared" si="6"/>
        <v>0</v>
      </c>
      <c r="P52">
        <f t="shared" si="7"/>
        <v>0</v>
      </c>
    </row>
    <row r="53" spans="2:16" x14ac:dyDescent="0.35">
      <c r="M53">
        <f t="shared" si="4"/>
        <v>13</v>
      </c>
      <c r="N53" t="str">
        <f t="shared" si="5"/>
        <v>China</v>
      </c>
      <c r="O53">
        <f t="shared" si="6"/>
        <v>14</v>
      </c>
      <c r="P53">
        <f t="shared" si="7"/>
        <v>-1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100F9-5488-43BC-A9C2-D63396AF7811}">
  <dimension ref="B2:K59"/>
  <sheetViews>
    <sheetView workbookViewId="0">
      <selection activeCell="N6" sqref="N6"/>
    </sheetView>
  </sheetViews>
  <sheetFormatPr defaultRowHeight="15.5" x14ac:dyDescent="0.35"/>
  <sheetData>
    <row r="2" spans="2:11" x14ac:dyDescent="0.35">
      <c r="B2" t="str">
        <f>Sheet1!A3</f>
        <v>OBI 2017</v>
      </c>
      <c r="C2">
        <f>Sheet1!B3</f>
        <v>0</v>
      </c>
      <c r="D2" t="str">
        <f>Sheet1!C3</f>
        <v>OBI 2015</v>
      </c>
      <c r="E2" t="str">
        <f>Sheet1!D3</f>
        <v>Raw Diff</v>
      </c>
    </row>
    <row r="3" spans="2:11" ht="16" thickBot="1" x14ac:dyDescent="0.4">
      <c r="B3">
        <f>Sheet1!A4</f>
        <v>89</v>
      </c>
      <c r="C3" t="str">
        <f>Sheet1!B4</f>
        <v>South Africa</v>
      </c>
      <c r="D3">
        <f>Sheet1!C4</f>
        <v>86</v>
      </c>
      <c r="E3">
        <f>Sheet1!D4</f>
        <v>3</v>
      </c>
    </row>
    <row r="4" spans="2:11" x14ac:dyDescent="0.35">
      <c r="B4">
        <f>Sheet1!A5</f>
        <v>82</v>
      </c>
      <c r="C4" t="str">
        <f>Sheet1!B5</f>
        <v>Geor</v>
      </c>
      <c r="D4">
        <f>Sheet1!C5</f>
        <v>66</v>
      </c>
      <c r="E4">
        <f>Sheet1!D5</f>
        <v>16</v>
      </c>
      <c r="G4" s="7" t="s">
        <v>135</v>
      </c>
      <c r="H4" s="7"/>
      <c r="J4" t="s">
        <v>141</v>
      </c>
    </row>
    <row r="5" spans="2:11" ht="16" thickBot="1" x14ac:dyDescent="0.4">
      <c r="B5">
        <f>Sheet1!A6</f>
        <v>77</v>
      </c>
      <c r="C5" t="str">
        <f>Sheet1!B6</f>
        <v>Bra</v>
      </c>
      <c r="D5">
        <f>Sheet1!C6</f>
        <v>77</v>
      </c>
      <c r="E5">
        <f>Sheet1!D6</f>
        <v>0</v>
      </c>
      <c r="G5" s="1"/>
      <c r="H5" s="1"/>
    </row>
    <row r="6" spans="2:11" x14ac:dyDescent="0.35">
      <c r="B6">
        <f>Sheet1!A7</f>
        <v>75</v>
      </c>
      <c r="C6" t="str">
        <f>Sheet1!B7</f>
        <v>Rom</v>
      </c>
      <c r="D6">
        <f>Sheet1!C7</f>
        <v>75</v>
      </c>
      <c r="E6">
        <f>Sheet1!D7</f>
        <v>0</v>
      </c>
      <c r="G6" s="1" t="s">
        <v>109</v>
      </c>
      <c r="H6" s="1">
        <v>-0.67307692307692313</v>
      </c>
      <c r="J6" s="7"/>
      <c r="K6" s="7"/>
    </row>
    <row r="7" spans="2:11" x14ac:dyDescent="0.35">
      <c r="B7">
        <f>Sheet1!A8</f>
        <v>73</v>
      </c>
      <c r="C7" t="str">
        <f>Sheet1!B8</f>
        <v>Peru</v>
      </c>
      <c r="D7">
        <f>Sheet1!C8</f>
        <v>75</v>
      </c>
      <c r="E7">
        <f>Sheet1!D8</f>
        <v>-2</v>
      </c>
      <c r="G7" s="1" t="s">
        <v>110</v>
      </c>
      <c r="H7" s="1">
        <v>1.2649471798885952</v>
      </c>
      <c r="J7" s="1"/>
      <c r="K7" s="1"/>
    </row>
    <row r="8" spans="2:11" x14ac:dyDescent="0.35">
      <c r="B8">
        <f>Sheet1!A9</f>
        <v>67</v>
      </c>
      <c r="C8" t="str">
        <f>Sheet1!B9</f>
        <v>Phil</v>
      </c>
      <c r="D8">
        <f>Sheet1!C9</f>
        <v>64</v>
      </c>
      <c r="E8">
        <f>Sheet1!D9</f>
        <v>3</v>
      </c>
      <c r="G8" s="1" t="s">
        <v>111</v>
      </c>
      <c r="H8" s="1">
        <v>0</v>
      </c>
      <c r="J8" s="1" t="s">
        <v>109</v>
      </c>
      <c r="K8" s="1">
        <v>-1.0909090909090908</v>
      </c>
    </row>
    <row r="9" spans="2:11" x14ac:dyDescent="0.35">
      <c r="B9">
        <f>Sheet1!A10</f>
        <v>66</v>
      </c>
      <c r="C9" t="str">
        <f>Sheet1!B10</f>
        <v>Dominican Rep</v>
      </c>
      <c r="D9">
        <f>Sheet1!C10</f>
        <v>51</v>
      </c>
      <c r="E9">
        <f>Sheet1!D10</f>
        <v>15</v>
      </c>
      <c r="G9" s="1" t="s">
        <v>112</v>
      </c>
      <c r="H9" s="1">
        <v>-2</v>
      </c>
      <c r="J9" s="1" t="s">
        <v>110</v>
      </c>
      <c r="K9" s="1">
        <v>1.3856583181269577</v>
      </c>
    </row>
    <row r="10" spans="2:11" x14ac:dyDescent="0.35">
      <c r="B10">
        <f>Sheet1!A11</f>
        <v>66</v>
      </c>
      <c r="C10" t="str">
        <f>Sheet1!B11</f>
        <v>Bulg</v>
      </c>
      <c r="D10">
        <f>Sheet1!C11</f>
        <v>65</v>
      </c>
      <c r="E10">
        <f>Sheet1!D11</f>
        <v>1</v>
      </c>
      <c r="G10" s="1" t="s">
        <v>113</v>
      </c>
      <c r="H10" s="1">
        <v>9.1216638356838011</v>
      </c>
      <c r="J10" s="1" t="s">
        <v>111</v>
      </c>
      <c r="K10" s="1">
        <v>0</v>
      </c>
    </row>
    <row r="11" spans="2:11" x14ac:dyDescent="0.35">
      <c r="B11">
        <f>Sheet1!A12</f>
        <v>64</v>
      </c>
      <c r="C11" t="str">
        <f>Sheet1!B12</f>
        <v>Indon</v>
      </c>
      <c r="D11">
        <f>Sheet1!C12</f>
        <v>59</v>
      </c>
      <c r="E11">
        <f>Sheet1!D12</f>
        <v>5</v>
      </c>
      <c r="G11" s="1" t="s">
        <v>114</v>
      </c>
      <c r="H11" s="1">
        <v>83.204751131221713</v>
      </c>
      <c r="J11" s="1" t="s">
        <v>112</v>
      </c>
      <c r="K11" s="1">
        <v>-2</v>
      </c>
    </row>
    <row r="12" spans="2:11" x14ac:dyDescent="0.35">
      <c r="B12">
        <f>Sheet1!A13</f>
        <v>63</v>
      </c>
      <c r="C12" t="str">
        <f>Sheet1!B13</f>
        <v>Jord</v>
      </c>
      <c r="D12">
        <f>Sheet1!C13</f>
        <v>55</v>
      </c>
      <c r="E12">
        <f>Sheet1!D13</f>
        <v>8</v>
      </c>
      <c r="G12" s="1" t="s">
        <v>115</v>
      </c>
      <c r="H12" s="1">
        <v>5.3694477043022779</v>
      </c>
      <c r="J12" s="1" t="s">
        <v>113</v>
      </c>
      <c r="K12" s="1">
        <v>10.276317122524665</v>
      </c>
    </row>
    <row r="13" spans="2:11" x14ac:dyDescent="0.35">
      <c r="B13">
        <f>Sheet1!A14</f>
        <v>61</v>
      </c>
      <c r="C13" t="str">
        <f>Sheet1!B14</f>
        <v>Guat</v>
      </c>
      <c r="D13">
        <f>Sheet1!C14</f>
        <v>46</v>
      </c>
      <c r="E13">
        <f>Sheet1!D14</f>
        <v>15</v>
      </c>
      <c r="G13" s="1" t="s">
        <v>116</v>
      </c>
      <c r="H13" s="1">
        <v>-1.3601471302260011</v>
      </c>
      <c r="J13" s="1" t="s">
        <v>114</v>
      </c>
      <c r="K13" s="1">
        <v>105.60269360269361</v>
      </c>
    </row>
    <row r="14" spans="2:11" x14ac:dyDescent="0.35">
      <c r="B14">
        <f>Sheet1!A15</f>
        <v>57</v>
      </c>
      <c r="C14" t="str">
        <f>Sheet1!B15</f>
        <v>Croatia</v>
      </c>
      <c r="D14">
        <f>Sheet1!C15</f>
        <v>53</v>
      </c>
      <c r="E14">
        <f>Sheet1!D15</f>
        <v>4</v>
      </c>
      <c r="G14" s="1" t="s">
        <v>117</v>
      </c>
      <c r="H14" s="1">
        <v>55</v>
      </c>
      <c r="J14" s="1" t="s">
        <v>115</v>
      </c>
      <c r="K14" s="1">
        <v>4.5120987426331141</v>
      </c>
    </row>
    <row r="15" spans="2:11" x14ac:dyDescent="0.35">
      <c r="B15">
        <f>Sheet1!A16</f>
        <v>56</v>
      </c>
      <c r="C15" t="str">
        <f>Sheet1!B16</f>
        <v>Costa Rica</v>
      </c>
      <c r="D15">
        <f>Sheet1!C16</f>
        <v>54</v>
      </c>
      <c r="E15">
        <f>Sheet1!D16</f>
        <v>2</v>
      </c>
      <c r="G15" s="1" t="s">
        <v>118</v>
      </c>
      <c r="H15" s="1">
        <v>-39</v>
      </c>
      <c r="J15" s="1" t="s">
        <v>116</v>
      </c>
      <c r="K15" s="1">
        <v>-1.4948007629740694</v>
      </c>
    </row>
    <row r="16" spans="2:11" x14ac:dyDescent="0.35">
      <c r="B16">
        <f>Sheet1!A17</f>
        <v>55</v>
      </c>
      <c r="C16" t="str">
        <f>Sheet1!B17</f>
        <v>Kyrgyz Rep</v>
      </c>
      <c r="D16">
        <f>Sheet1!C17</f>
        <v>54</v>
      </c>
      <c r="E16">
        <f>Sheet1!D17</f>
        <v>1</v>
      </c>
      <c r="G16" s="1" t="s">
        <v>119</v>
      </c>
      <c r="H16" s="1">
        <v>16</v>
      </c>
      <c r="J16" s="1" t="s">
        <v>117</v>
      </c>
      <c r="K16" s="1">
        <v>55</v>
      </c>
    </row>
    <row r="17" spans="2:11" x14ac:dyDescent="0.35">
      <c r="B17">
        <f>Sheet1!A18</f>
        <v>54</v>
      </c>
      <c r="C17" t="str">
        <f>Sheet1!B18</f>
        <v>Honduras</v>
      </c>
      <c r="D17">
        <f>Sheet1!C18</f>
        <v>43</v>
      </c>
      <c r="E17">
        <f>Sheet1!D18</f>
        <v>11</v>
      </c>
      <c r="G17" s="1" t="s">
        <v>120</v>
      </c>
      <c r="H17" s="1">
        <v>-35</v>
      </c>
      <c r="J17" s="1" t="s">
        <v>118</v>
      </c>
      <c r="K17" s="1">
        <v>-39</v>
      </c>
    </row>
    <row r="18" spans="2:11" ht="16" thickBot="1" x14ac:dyDescent="0.4">
      <c r="B18">
        <f>Sheet1!A19</f>
        <v>54</v>
      </c>
      <c r="C18" t="str">
        <f>Sheet1!B19</f>
        <v>Ukraine</v>
      </c>
      <c r="D18">
        <f>Sheet1!C19</f>
        <v>46</v>
      </c>
      <c r="E18">
        <f>Sheet1!D19</f>
        <v>8</v>
      </c>
      <c r="G18" s="3" t="s">
        <v>121</v>
      </c>
      <c r="H18" s="3">
        <v>52</v>
      </c>
      <c r="J18" s="1" t="s">
        <v>119</v>
      </c>
      <c r="K18" s="1">
        <v>16</v>
      </c>
    </row>
    <row r="19" spans="2:11" x14ac:dyDescent="0.35">
      <c r="B19">
        <f>Sheet1!A20</f>
        <v>50</v>
      </c>
      <c r="C19" t="str">
        <f>Sheet1!B20</f>
        <v>Albania</v>
      </c>
      <c r="D19">
        <f>Sheet1!C20</f>
        <v>38</v>
      </c>
      <c r="E19">
        <f>Sheet1!D20</f>
        <v>12</v>
      </c>
      <c r="J19" s="1" t="s">
        <v>120</v>
      </c>
      <c r="K19" s="1">
        <v>-60</v>
      </c>
    </row>
    <row r="20" spans="2:11" ht="16" thickBot="1" x14ac:dyDescent="0.4">
      <c r="B20">
        <f>Sheet1!A21</f>
        <v>50</v>
      </c>
      <c r="C20" t="str">
        <f>Sheet1!B21</f>
        <v>Ghana</v>
      </c>
      <c r="D20">
        <f>Sheet1!C21</f>
        <v>51</v>
      </c>
      <c r="E20">
        <f>Sheet1!D21</f>
        <v>-1</v>
      </c>
      <c r="J20" s="3" t="s">
        <v>121</v>
      </c>
      <c r="K20" s="3">
        <v>55</v>
      </c>
    </row>
    <row r="21" spans="2:11" x14ac:dyDescent="0.35">
      <c r="B21">
        <f>Sheet1!A22</f>
        <v>50</v>
      </c>
      <c r="C21" t="str">
        <f>Sheet1!B22</f>
        <v>PNG</v>
      </c>
      <c r="D21">
        <f>Sheet1!C22</f>
        <v>55</v>
      </c>
      <c r="E21">
        <f>Sheet1!D22</f>
        <v>-5</v>
      </c>
    </row>
    <row r="22" spans="2:11" x14ac:dyDescent="0.35">
      <c r="B22">
        <f>Sheet1!A23</f>
        <v>50</v>
      </c>
      <c r="C22" t="str">
        <f>Sheet1!B23</f>
        <v>Colombia</v>
      </c>
      <c r="D22">
        <f>Sheet1!C23</f>
        <v>57</v>
      </c>
      <c r="E22">
        <f>Sheet1!D23</f>
        <v>-7</v>
      </c>
    </row>
    <row r="23" spans="2:11" x14ac:dyDescent="0.35">
      <c r="B23">
        <f>Sheet1!A24</f>
        <v>50</v>
      </c>
      <c r="C23" t="str">
        <f>Sheet1!B24</f>
        <v>Argentina</v>
      </c>
      <c r="D23">
        <f>Sheet1!C24</f>
        <v>59</v>
      </c>
      <c r="E23">
        <f>Sheet1!D24</f>
        <v>-9</v>
      </c>
    </row>
    <row r="24" spans="2:11" x14ac:dyDescent="0.35">
      <c r="B24">
        <f>Sheet1!A25</f>
        <v>49</v>
      </c>
      <c r="C24" t="str">
        <f>Sheet1!B25</f>
        <v>Afghanistan</v>
      </c>
      <c r="D24">
        <f>Sheet1!C25</f>
        <v>42</v>
      </c>
      <c r="E24">
        <f>Sheet1!D25</f>
        <v>7</v>
      </c>
    </row>
    <row r="25" spans="2:11" x14ac:dyDescent="0.35">
      <c r="B25">
        <f>Sheet1!A26</f>
        <v>46</v>
      </c>
      <c r="C25" t="str">
        <f>Sheet1!B26</f>
        <v>Kenya</v>
      </c>
      <c r="D25">
        <f>Sheet1!C26</f>
        <v>48</v>
      </c>
      <c r="E25">
        <f>Sheet1!D26</f>
        <v>-2</v>
      </c>
    </row>
    <row r="26" spans="2:11" x14ac:dyDescent="0.35">
      <c r="B26">
        <f>Sheet1!A27</f>
        <v>46</v>
      </c>
      <c r="C26" t="str">
        <f>Sheet1!B27</f>
        <v>Mongolia</v>
      </c>
      <c r="D26">
        <f>Sheet1!C27</f>
        <v>51</v>
      </c>
      <c r="E26">
        <f>Sheet1!D27</f>
        <v>-5</v>
      </c>
    </row>
    <row r="27" spans="2:11" x14ac:dyDescent="0.35">
      <c r="B27">
        <f>Sheet1!A28</f>
        <v>45</v>
      </c>
      <c r="C27" t="str">
        <f>Sheet1!B28</f>
        <v>El Salvador</v>
      </c>
      <c r="D27">
        <f>Sheet1!C28</f>
        <v>53</v>
      </c>
      <c r="E27">
        <f>Sheet1!D28</f>
        <v>-8</v>
      </c>
    </row>
    <row r="28" spans="2:11" x14ac:dyDescent="0.35">
      <c r="B28">
        <f>Sheet1!A29</f>
        <v>44</v>
      </c>
      <c r="C28" t="str">
        <f>Sheet1!B29</f>
        <v>Sri Lanka</v>
      </c>
      <c r="D28">
        <f>Sheet1!C29</f>
        <v>39</v>
      </c>
      <c r="E28">
        <f>Sheet1!D29</f>
        <v>5</v>
      </c>
    </row>
    <row r="29" spans="2:11" x14ac:dyDescent="0.35">
      <c r="B29">
        <f>Sheet1!A30</f>
        <v>44</v>
      </c>
      <c r="C29" t="str">
        <f>Sheet1!B30</f>
        <v>Pakistan</v>
      </c>
      <c r="D29">
        <f>Sheet1!C30</f>
        <v>43</v>
      </c>
      <c r="E29">
        <f>Sheet1!D30</f>
        <v>1</v>
      </c>
    </row>
    <row r="30" spans="2:11" x14ac:dyDescent="0.35">
      <c r="B30">
        <f>Sheet1!A31</f>
        <v>43</v>
      </c>
      <c r="C30" t="str">
        <f>Sheet1!B31</f>
        <v>Serbia</v>
      </c>
      <c r="D30">
        <f>Sheet1!C31</f>
        <v>47</v>
      </c>
      <c r="E30">
        <f>Sheet1!D31</f>
        <v>-4</v>
      </c>
    </row>
    <row r="31" spans="2:11" x14ac:dyDescent="0.35">
      <c r="B31">
        <f>Sheet1!A32</f>
        <v>39</v>
      </c>
      <c r="C31" t="str">
        <f>Sheet1!B32</f>
        <v>Tunisia</v>
      </c>
      <c r="D31">
        <f>Sheet1!C32</f>
        <v>42</v>
      </c>
      <c r="E31">
        <f>Sheet1!D32</f>
        <v>-3</v>
      </c>
    </row>
    <row r="32" spans="2:11" x14ac:dyDescent="0.35">
      <c r="B32">
        <f>Sheet1!A33</f>
        <v>38</v>
      </c>
      <c r="C32" t="str">
        <f>Sheet1!B33</f>
        <v>Sierra Leone</v>
      </c>
      <c r="D32">
        <f>Sheet1!C33</f>
        <v>52</v>
      </c>
      <c r="E32">
        <f>Sheet1!D33</f>
        <v>-14</v>
      </c>
    </row>
    <row r="33" spans="2:5" x14ac:dyDescent="0.35">
      <c r="B33">
        <f>Sheet1!A34</f>
        <v>37</v>
      </c>
      <c r="C33" t="str">
        <f>Sheet1!B34</f>
        <v>Macedonia</v>
      </c>
      <c r="D33">
        <f>Sheet1!C34</f>
        <v>35</v>
      </c>
      <c r="E33">
        <f>Sheet1!D34</f>
        <v>2</v>
      </c>
    </row>
    <row r="34" spans="2:5" x14ac:dyDescent="0.35">
      <c r="B34">
        <f>Sheet1!A35</f>
        <v>36</v>
      </c>
      <c r="C34" t="str">
        <f>Sheet1!B35</f>
        <v>Liberia</v>
      </c>
      <c r="D34">
        <f>Sheet1!C35</f>
        <v>38</v>
      </c>
      <c r="E34">
        <f>Sheet1!D35</f>
        <v>-2</v>
      </c>
    </row>
    <row r="35" spans="2:5" x14ac:dyDescent="0.35">
      <c r="B35">
        <f>Sheet1!A36</f>
        <v>35</v>
      </c>
      <c r="C35" t="str">
        <f>Sheet1!B36</f>
        <v>Bosnia/Herzegovina</v>
      </c>
      <c r="D35">
        <f>Sheet1!C36</f>
        <v>43</v>
      </c>
      <c r="E35">
        <f>Sheet1!D36</f>
        <v>-8</v>
      </c>
    </row>
    <row r="36" spans="2:5" x14ac:dyDescent="0.35">
      <c r="B36">
        <f>Sheet1!A37</f>
        <v>34</v>
      </c>
      <c r="C36" t="str">
        <f>Sheet1!B37</f>
        <v>Azerbaijan</v>
      </c>
      <c r="D36">
        <f>Sheet1!C37</f>
        <v>51</v>
      </c>
      <c r="E36">
        <f>Sheet1!D37</f>
        <v>-17</v>
      </c>
    </row>
    <row r="37" spans="2:5" x14ac:dyDescent="0.35">
      <c r="B37">
        <f>Sheet1!A38</f>
        <v>33</v>
      </c>
      <c r="C37" t="str">
        <f>Sheet1!B38</f>
        <v>Trinidad and Tobago</v>
      </c>
      <c r="D37">
        <f>Sheet1!C38</f>
        <v>34</v>
      </c>
      <c r="E37">
        <f>Sheet1!D38</f>
        <v>-1</v>
      </c>
    </row>
    <row r="38" spans="2:5" x14ac:dyDescent="0.35">
      <c r="B38">
        <f>Sheet1!A39</f>
        <v>26</v>
      </c>
      <c r="C38" t="str">
        <f>Sheet1!B39</f>
        <v>Malawi</v>
      </c>
      <c r="D38">
        <f>Sheet1!C39</f>
        <v>65</v>
      </c>
      <c r="E38">
        <f>Sheet1!D39</f>
        <v>-39</v>
      </c>
    </row>
    <row r="39" spans="2:5" x14ac:dyDescent="0.35">
      <c r="B39">
        <f>Sheet1!A40</f>
        <v>24</v>
      </c>
      <c r="C39" t="str">
        <f>Sheet1!B40</f>
        <v>Burkina Faso</v>
      </c>
      <c r="D39">
        <f>Sheet1!C40</f>
        <v>43</v>
      </c>
      <c r="E39">
        <f>Sheet1!D40</f>
        <v>-19</v>
      </c>
    </row>
    <row r="41" spans="2:5" x14ac:dyDescent="0.35">
      <c r="B41">
        <f>Sheet1!A46</f>
        <v>89</v>
      </c>
      <c r="C41" t="str">
        <f>Sheet1!B46</f>
        <v>NZ</v>
      </c>
      <c r="D41">
        <f>Sheet1!C46</f>
        <v>88</v>
      </c>
      <c r="E41">
        <f>Sheet1!D46</f>
        <v>1</v>
      </c>
    </row>
    <row r="42" spans="2:5" x14ac:dyDescent="0.35">
      <c r="B42">
        <f>Sheet1!A47</f>
        <v>87</v>
      </c>
      <c r="C42" t="str">
        <f>Sheet1!B47</f>
        <v>Swe</v>
      </c>
      <c r="D42">
        <f>Sheet1!C47</f>
        <v>87</v>
      </c>
      <c r="E42">
        <f>Sheet1!D47</f>
        <v>0</v>
      </c>
    </row>
    <row r="43" spans="2:5" x14ac:dyDescent="0.35">
      <c r="B43">
        <f>Sheet1!A48</f>
        <v>85</v>
      </c>
      <c r="C43" t="str">
        <f>Sheet1!B48</f>
        <v>Nor</v>
      </c>
      <c r="D43">
        <f>Sheet1!C48</f>
        <v>84</v>
      </c>
      <c r="E43">
        <f>Sheet1!D48</f>
        <v>1</v>
      </c>
    </row>
    <row r="44" spans="2:5" x14ac:dyDescent="0.35">
      <c r="B44">
        <f>Sheet1!A49</f>
        <v>79</v>
      </c>
      <c r="C44" t="str">
        <f>Sheet1!B49</f>
        <v>Mex</v>
      </c>
      <c r="D44">
        <f>Sheet1!C49</f>
        <v>66</v>
      </c>
      <c r="E44">
        <f>Sheet1!D49</f>
        <v>13</v>
      </c>
    </row>
    <row r="45" spans="2:5" x14ac:dyDescent="0.35">
      <c r="B45">
        <f>Sheet1!A50</f>
        <v>77</v>
      </c>
      <c r="C45" t="str">
        <f>Sheet1!B50</f>
        <v>USA</v>
      </c>
      <c r="D45">
        <f>Sheet1!C50</f>
        <v>81</v>
      </c>
      <c r="E45">
        <f>Sheet1!D50</f>
        <v>-4</v>
      </c>
    </row>
    <row r="46" spans="2:5" x14ac:dyDescent="0.35">
      <c r="B46">
        <f>Sheet1!A51</f>
        <v>74</v>
      </c>
      <c r="C46" t="str">
        <f>Sheet1!B51</f>
        <v>UK</v>
      </c>
      <c r="D46">
        <f>Sheet1!C51</f>
        <v>75</v>
      </c>
      <c r="E46">
        <f>Sheet1!D51</f>
        <v>-1</v>
      </c>
    </row>
    <row r="47" spans="2:5" x14ac:dyDescent="0.35">
      <c r="B47">
        <f>Sheet1!A52</f>
        <v>74</v>
      </c>
      <c r="C47" t="str">
        <f>Sheet1!B52</f>
        <v>Fra</v>
      </c>
      <c r="D47">
        <f>Sheet1!C52</f>
        <v>76</v>
      </c>
      <c r="E47">
        <f>Sheet1!D52</f>
        <v>-2</v>
      </c>
    </row>
    <row r="48" spans="2:5" x14ac:dyDescent="0.35">
      <c r="B48">
        <f>Sheet1!A53</f>
        <v>73</v>
      </c>
      <c r="C48" t="str">
        <f>Sheet1!B53</f>
        <v>Italy</v>
      </c>
      <c r="D48">
        <f>Sheet1!C53</f>
        <v>73</v>
      </c>
      <c r="E48">
        <f>Sheet1!D53</f>
        <v>0</v>
      </c>
    </row>
    <row r="49" spans="2:5" x14ac:dyDescent="0.35">
      <c r="B49">
        <f>Sheet1!A54</f>
        <v>69</v>
      </c>
      <c r="C49" t="str">
        <f>Sheet1!B54</f>
        <v>Germ</v>
      </c>
      <c r="D49">
        <f>Sheet1!C54</f>
        <v>71</v>
      </c>
      <c r="E49">
        <f>Sheet1!D54</f>
        <v>-2</v>
      </c>
    </row>
    <row r="50" spans="2:5" x14ac:dyDescent="0.35">
      <c r="B50">
        <f>Sheet1!A55</f>
        <v>66</v>
      </c>
      <c r="C50" t="str">
        <f>Sheet1!B55</f>
        <v>Port</v>
      </c>
      <c r="D50">
        <f>Sheet1!C55</f>
        <v>64</v>
      </c>
      <c r="E50">
        <f>Sheet1!D55</f>
        <v>2</v>
      </c>
    </row>
    <row r="51" spans="2:5" x14ac:dyDescent="0.35">
      <c r="B51">
        <f>Sheet1!A56</f>
        <v>61</v>
      </c>
      <c r="C51" t="str">
        <f>Sheet1!B56</f>
        <v>Czech</v>
      </c>
      <c r="D51">
        <f>Sheet1!C56</f>
        <v>69</v>
      </c>
      <c r="E51">
        <f>Sheet1!D56</f>
        <v>-8</v>
      </c>
    </row>
    <row r="52" spans="2:5" x14ac:dyDescent="0.35">
      <c r="B52">
        <f>Sheet1!A57</f>
        <v>60</v>
      </c>
      <c r="C52" t="str">
        <f>Sheet1!B57</f>
        <v>S Korea</v>
      </c>
      <c r="D52">
        <f>Sheet1!C57</f>
        <v>65</v>
      </c>
      <c r="E52">
        <f>Sheet1!D57</f>
        <v>-5</v>
      </c>
    </row>
    <row r="53" spans="2:5" x14ac:dyDescent="0.35">
      <c r="B53">
        <f>Sheet1!A58</f>
        <v>59</v>
      </c>
      <c r="C53" t="str">
        <f>Sheet1!B58</f>
        <v>Slovakia</v>
      </c>
      <c r="D53">
        <f>Sheet1!C58</f>
        <v>57</v>
      </c>
      <c r="E53">
        <f>Sheet1!D58</f>
        <v>2</v>
      </c>
    </row>
    <row r="54" spans="2:5" x14ac:dyDescent="0.35">
      <c r="B54">
        <f>Sheet1!A59</f>
        <v>57</v>
      </c>
      <c r="C54" t="str">
        <f>Sheet1!B59</f>
        <v>Chile</v>
      </c>
      <c r="D54">
        <f>Sheet1!C59</f>
        <v>58</v>
      </c>
      <c r="E54">
        <f>Sheet1!D59</f>
        <v>-1</v>
      </c>
    </row>
    <row r="55" spans="2:5" x14ac:dyDescent="0.35">
      <c r="B55">
        <f>Sheet1!A60</f>
        <v>54</v>
      </c>
      <c r="C55" t="str">
        <f>Sheet1!B60</f>
        <v>Spain</v>
      </c>
      <c r="D55">
        <f>Sheet1!C60</f>
        <v>58</v>
      </c>
      <c r="E55">
        <f>Sheet1!D60</f>
        <v>-4</v>
      </c>
    </row>
    <row r="57" spans="2:5" x14ac:dyDescent="0.35">
      <c r="B57">
        <v>10</v>
      </c>
      <c r="C57" t="s">
        <v>88</v>
      </c>
      <c r="D57">
        <v>46</v>
      </c>
      <c r="E57">
        <f>B57-D57</f>
        <v>-36</v>
      </c>
    </row>
    <row r="58" spans="2:5" x14ac:dyDescent="0.35">
      <c r="B58">
        <v>58</v>
      </c>
      <c r="C58" t="s">
        <v>125</v>
      </c>
      <c r="D58">
        <v>44</v>
      </c>
      <c r="E58">
        <f>B58-D58</f>
        <v>14</v>
      </c>
    </row>
    <row r="59" spans="2:5" x14ac:dyDescent="0.35">
      <c r="B59">
        <v>46</v>
      </c>
      <c r="C59" t="s">
        <v>54</v>
      </c>
      <c r="D59">
        <v>49</v>
      </c>
      <c r="E59">
        <f>B59-D59</f>
        <v>-3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all non-OGP</vt:lpstr>
      <vt:lpstr>All OGP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Deely</dc:creator>
  <cp:lastModifiedBy>Murray</cp:lastModifiedBy>
  <cp:lastPrinted>2018-02-06T05:03:36Z</cp:lastPrinted>
  <dcterms:created xsi:type="dcterms:W3CDTF">2018-01-29T05:56:11Z</dcterms:created>
  <dcterms:modified xsi:type="dcterms:W3CDTF">2018-02-06T22:55:48Z</dcterms:modified>
</cp:coreProperties>
</file>